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b055234\Desktop\Annoncering d. 14.5\Endelige versioner\"/>
    </mc:Choice>
  </mc:AlternateContent>
  <xr:revisionPtr revIDLastSave="0" documentId="13_ncr:1_{CA8F4BCF-D1CD-4036-8588-9F94FB2DEAFC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1. Beregning af støtteprocent" sheetId="9" r:id="rId1"/>
    <sheet name="2. Budget" sheetId="1" r:id="rId2"/>
    <sheet name="3. Budgetændring" sheetId="7" state="hidden" r:id="rId3"/>
    <sheet name="Aktivitetsbudget" sheetId="6" state="hidden" r:id="rId4"/>
    <sheet name="Ark1" sheetId="2" state="hidden" r:id="rId5"/>
  </sheets>
  <definedNames>
    <definedName name="_xlnm.Print_Area" localSheetId="0">'1. Beregning af støtteprocent'!$A$43:$F$88</definedName>
    <definedName name="_xlnm.Print_Area" localSheetId="1">'2. Budget'!$A$44:$F$92</definedName>
    <definedName name="_xlnm.Print_Area" localSheetId="3">Aktivitetsbudget!$A$1:$L$58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B8" i="9"/>
  <c r="C6" i="9"/>
  <c r="C5" i="9"/>
  <c r="C4" i="9"/>
  <c r="C69" i="6"/>
  <c r="D12" i="6"/>
  <c r="E12" i="6"/>
  <c r="F12" i="6"/>
  <c r="G12" i="6"/>
  <c r="C8" i="9" l="1"/>
  <c r="B12" i="9" s="1"/>
  <c r="B7" i="7"/>
  <c r="B67" i="1"/>
  <c r="E82" i="1"/>
  <c r="D82" i="1"/>
  <c r="C82" i="1"/>
  <c r="B82" i="1"/>
  <c r="E78" i="1"/>
  <c r="D78" i="1"/>
  <c r="C78" i="1"/>
  <c r="B78" i="1"/>
  <c r="E68" i="1"/>
  <c r="D68" i="1"/>
  <c r="C68" i="1"/>
  <c r="B68" i="1"/>
  <c r="E67" i="1"/>
  <c r="D67" i="1"/>
  <c r="C67" i="1"/>
  <c r="E42" i="1"/>
  <c r="D42" i="1"/>
  <c r="C42" i="1"/>
  <c r="B42" i="1"/>
  <c r="E38" i="1"/>
  <c r="D38" i="1"/>
  <c r="C38" i="1"/>
  <c r="B38" i="1"/>
  <c r="E28" i="1"/>
  <c r="D28" i="1"/>
  <c r="C28" i="1"/>
  <c r="B28" i="1"/>
  <c r="E27" i="1"/>
  <c r="D27" i="1"/>
  <c r="C27" i="1"/>
  <c r="B27" i="1"/>
  <c r="B13" i="9" l="1"/>
  <c r="B4" i="1" s="1"/>
  <c r="B2" i="7"/>
  <c r="B3" i="1"/>
  <c r="E30" i="1"/>
  <c r="C30" i="1"/>
  <c r="C70" i="1"/>
  <c r="D30" i="1"/>
  <c r="D70" i="1"/>
  <c r="B30" i="1"/>
  <c r="B70" i="1"/>
  <c r="E70" i="1"/>
  <c r="G34" i="6"/>
  <c r="B3" i="7" l="1"/>
  <c r="C33" i="6"/>
  <c r="C32" i="6"/>
  <c r="E2" i="6"/>
  <c r="F2" i="6"/>
  <c r="G2" i="6"/>
  <c r="D2" i="6"/>
  <c r="C7" i="7"/>
  <c r="D7" i="7"/>
  <c r="E7" i="7"/>
  <c r="E41" i="7"/>
  <c r="D41" i="7"/>
  <c r="C41" i="7"/>
  <c r="B41" i="7"/>
  <c r="E37" i="7"/>
  <c r="D37" i="7"/>
  <c r="C37" i="7"/>
  <c r="B37" i="7"/>
  <c r="E27" i="7"/>
  <c r="D27" i="7"/>
  <c r="C27" i="7"/>
  <c r="B27" i="7"/>
  <c r="E26" i="7"/>
  <c r="D26" i="7"/>
  <c r="C26" i="7"/>
  <c r="B26" i="7"/>
  <c r="G70" i="6"/>
  <c r="F70" i="6"/>
  <c r="E70" i="6"/>
  <c r="D70" i="6"/>
  <c r="G69" i="6"/>
  <c r="F69" i="6"/>
  <c r="E69" i="6"/>
  <c r="D69" i="6"/>
  <c r="G66" i="6"/>
  <c r="F66" i="6"/>
  <c r="E66" i="6"/>
  <c r="D66" i="6"/>
  <c r="C66" i="6"/>
  <c r="G62" i="6"/>
  <c r="F62" i="6"/>
  <c r="E62" i="6"/>
  <c r="D62" i="6"/>
  <c r="C62" i="6"/>
  <c r="G58" i="6"/>
  <c r="F58" i="6"/>
  <c r="E58" i="6"/>
  <c r="D58" i="6"/>
  <c r="C58" i="6"/>
  <c r="G54" i="6"/>
  <c r="F54" i="6"/>
  <c r="E54" i="6"/>
  <c r="D54" i="6"/>
  <c r="C54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8" i="6"/>
  <c r="F38" i="6"/>
  <c r="E38" i="6"/>
  <c r="D38" i="6"/>
  <c r="C38" i="6"/>
  <c r="F34" i="6"/>
  <c r="E34" i="6"/>
  <c r="D34" i="6"/>
  <c r="G30" i="6"/>
  <c r="F30" i="6"/>
  <c r="E30" i="6"/>
  <c r="D30" i="6"/>
  <c r="C29" i="6"/>
  <c r="C28" i="6"/>
  <c r="C27" i="6"/>
  <c r="C26" i="6"/>
  <c r="G24" i="6"/>
  <c r="C24" i="6" s="1"/>
  <c r="F24" i="6"/>
  <c r="E24" i="6"/>
  <c r="D24" i="6"/>
  <c r="C23" i="6"/>
  <c r="C22" i="6"/>
  <c r="C21" i="6"/>
  <c r="C20" i="6"/>
  <c r="G18" i="6"/>
  <c r="F18" i="6"/>
  <c r="E18" i="6"/>
  <c r="D18" i="6"/>
  <c r="C17" i="6"/>
  <c r="C16" i="6"/>
  <c r="C15" i="6"/>
  <c r="C14" i="6"/>
  <c r="C11" i="6"/>
  <c r="C10" i="6"/>
  <c r="C9" i="6"/>
  <c r="C8" i="6"/>
  <c r="C12" i="6" l="1"/>
  <c r="C34" i="6"/>
  <c r="D71" i="6"/>
  <c r="F71" i="6"/>
  <c r="E71" i="6"/>
  <c r="E29" i="7"/>
  <c r="C29" i="7"/>
  <c r="C18" i="6"/>
  <c r="G71" i="6"/>
  <c r="D29" i="7"/>
  <c r="B29" i="7"/>
  <c r="C30" i="6"/>
  <c r="C70" i="6" l="1"/>
  <c r="B9" i="1" l="1"/>
  <c r="B48" i="1" l="1"/>
  <c r="D3" i="6"/>
  <c r="B8" i="7"/>
  <c r="C9" i="1"/>
  <c r="B10" i="1"/>
  <c r="B32" i="1" s="1"/>
  <c r="E9" i="1"/>
  <c r="D9" i="1"/>
  <c r="C71" i="6"/>
  <c r="B39" i="1" l="1"/>
  <c r="B43" i="1"/>
  <c r="B44" i="1" s="1"/>
  <c r="D10" i="1"/>
  <c r="D32" i="1" s="1"/>
  <c r="D48" i="1"/>
  <c r="F3" i="6"/>
  <c r="D8" i="7"/>
  <c r="E10" i="1"/>
  <c r="E32" i="1" s="1"/>
  <c r="E48" i="1"/>
  <c r="E8" i="7"/>
  <c r="G3" i="6"/>
  <c r="C10" i="1"/>
  <c r="C32" i="1" s="1"/>
  <c r="C48" i="1"/>
  <c r="C8" i="7"/>
  <c r="E3" i="6"/>
  <c r="B49" i="1"/>
  <c r="B72" i="1" s="1"/>
  <c r="B9" i="7"/>
  <c r="B31" i="7" s="1"/>
  <c r="D4" i="6"/>
  <c r="E43" i="1" l="1"/>
  <c r="E44" i="1" s="1"/>
  <c r="E39" i="1"/>
  <c r="B83" i="1"/>
  <c r="B84" i="1" s="1"/>
  <c r="B79" i="1"/>
  <c r="D43" i="1"/>
  <c r="D44" i="1" s="1"/>
  <c r="D39" i="1"/>
  <c r="C43" i="1"/>
  <c r="C44" i="1" s="1"/>
  <c r="C39" i="1"/>
  <c r="B42" i="7"/>
  <c r="B43" i="7" s="1"/>
  <c r="B38" i="7"/>
  <c r="E49" i="1"/>
  <c r="E72" i="1" s="1"/>
  <c r="E9" i="7"/>
  <c r="E31" i="7" s="1"/>
  <c r="G4" i="6"/>
  <c r="C49" i="1"/>
  <c r="C72" i="1" s="1"/>
  <c r="E4" i="6"/>
  <c r="C9" i="7"/>
  <c r="C31" i="7" s="1"/>
  <c r="D49" i="1"/>
  <c r="D72" i="1" s="1"/>
  <c r="D9" i="7"/>
  <c r="D31" i="7" s="1"/>
  <c r="F4" i="6"/>
  <c r="D79" i="1" l="1"/>
  <c r="D83" i="1"/>
  <c r="D84" i="1" s="1"/>
  <c r="C79" i="1"/>
  <c r="C83" i="1"/>
  <c r="C84" i="1" s="1"/>
  <c r="E83" i="1"/>
  <c r="E84" i="1" s="1"/>
  <c r="E79" i="1"/>
  <c r="D42" i="7"/>
  <c r="D43" i="7" s="1"/>
  <c r="D38" i="7"/>
  <c r="C42" i="7"/>
  <c r="C43" i="7" s="1"/>
  <c r="C38" i="7"/>
  <c r="E42" i="7"/>
  <c r="E43" i="7" s="1"/>
  <c r="E38" i="7"/>
</calcChain>
</file>

<file path=xl/sharedStrings.xml><?xml version="1.0" encoding="utf-8"?>
<sst xmlns="http://schemas.openxmlformats.org/spreadsheetml/2006/main" count="240" uniqueCount="104">
  <si>
    <t>Beregning af støtteprocent</t>
  </si>
  <si>
    <t>Udgifter</t>
  </si>
  <si>
    <t>Tilskud</t>
  </si>
  <si>
    <t>Gruppefritagelsesforordningen, artikel 27 (50 pct.)</t>
  </si>
  <si>
    <t>De minimis (100 pct.)</t>
  </si>
  <si>
    <t>Administration (100 pct.)</t>
  </si>
  <si>
    <t>VEJLEDNING</t>
  </si>
  <si>
    <t>Økonomiske partnere, der ikke udøver økonomisk aktivitet, fx vidensinstitutioner (100 pct.)</t>
  </si>
  <si>
    <r>
      <t xml:space="preserve">∙ Projektets beregning af støttebeløb og støtteprocent (fane 1) udfyldes </t>
    </r>
    <r>
      <rPr>
        <u/>
        <sz val="14"/>
        <color rgb="FFFF0000"/>
        <rFont val="Calibri"/>
        <family val="2"/>
        <scheme val="minor"/>
      </rPr>
      <t>inden</t>
    </r>
    <r>
      <rPr>
        <sz val="14"/>
        <color rgb="FFFF0000"/>
        <rFont val="Calibri"/>
        <family val="2"/>
        <scheme val="minor"/>
      </rPr>
      <t xml:space="preserve"> budgettet i fane 2, da støttebeløb og støtteprocent overføres fra beregningen til budgettet.</t>
    </r>
  </si>
  <si>
    <t>I alt</t>
  </si>
  <si>
    <t>∙ Alle felter der kan redigeres i arket er markeret med lysegrøn farve - alle andre felter er låst mod redigering og indeholder formler etc.</t>
  </si>
  <si>
    <t>Samlet støttebeløb (overføres til næste fane)</t>
  </si>
  <si>
    <t>Samlet støtteprocent (overføres til næste fane)</t>
  </si>
  <si>
    <t>Projektets grundoplysninger</t>
  </si>
  <si>
    <t>Projektnavn:</t>
  </si>
  <si>
    <t>Projektets støttebeløb (overført fra beregning)</t>
  </si>
  <si>
    <t>Projektets støtteprocent (overført fra beregning)</t>
  </si>
  <si>
    <t>Projektets startdato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</si>
  <si>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Projektets støttebeløb og støtteprocent overføres fra beregningen i fane 1. Denne skal derfor udfyldes </t>
    </r>
    <r>
      <rPr>
        <u/>
        <sz val="14"/>
        <color rgb="FFFF0000"/>
        <rFont val="Calibri"/>
        <family val="2"/>
        <scheme val="minor"/>
      </rPr>
      <t>inden</t>
    </r>
    <r>
      <rPr>
        <sz val="14"/>
        <color rgb="FFFF0000"/>
        <rFont val="Calibri"/>
        <family val="2"/>
        <scheme val="minor"/>
      </rPr>
      <t xml:space="preserve"> budgettet i fane 2. 
∙ Alle felter der kan redigeres i arket er markeret med lysegrøn farve - alle andre felter er låst mod redigering og indeholder formler etc.
∙ Bemærk at budgetter og regnskab opgøres akkumuleret, dvs. sidste budget/regnskabsperiode skal være lig med projektets samlede budget/samlede afholdte udgifter</t>
    </r>
  </si>
  <si>
    <t>Projektets slutdato</t>
  </si>
  <si>
    <t>Periodeopdelt budget (alle beløb i kr.)</t>
  </si>
  <si>
    <t>Periode 1</t>
  </si>
  <si>
    <t>Periode 2</t>
  </si>
  <si>
    <t>Periode 3</t>
  </si>
  <si>
    <t>Periode 4</t>
  </si>
  <si>
    <t>Budgetnoter:</t>
  </si>
  <si>
    <t>Udgifter </t>
  </si>
  <si>
    <t/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</si>
  <si>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</si>
  <si>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</si>
  <si>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</si>
  <si>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</si>
  <si>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Revision</t>
  </si>
  <si>
    <t>Annonceringsudgifter</t>
  </si>
  <si>
    <t>Udgifter til rejser, kost og logi (dog ikke udgifter til intern fortæring)</t>
  </si>
  <si>
    <t>Udgifter til køb af materialer</t>
  </si>
  <si>
    <t>Udgifter til køb af jord</t>
  </si>
  <si>
    <t>44 pct. overhead af direkte lønomkostninger (universiteter, erhvervskademier o.lign)</t>
  </si>
  <si>
    <t>18 pct. overhead af de direkte lønomkostninger (øvrige projektpartnere)</t>
  </si>
  <si>
    <t>Indtægter (indsættes med positivt fortegn)</t>
  </si>
  <si>
    <t>Samlede støtteberettigede udgifter</t>
  </si>
  <si>
    <t>Finansiering</t>
  </si>
  <si>
    <t>Decentrale erhvervsfremmemidler</t>
  </si>
  <si>
    <t>Kontante tilskud (kr.)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</si>
  <si>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</si>
  <si>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</si>
  <si>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</si>
  <si>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</si>
  <si>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Kontante tilskud i alt</t>
  </si>
  <si>
    <t>Egenfinansiering til fordeling</t>
  </si>
  <si>
    <t>Egenfinansiering, private økonomiske partnere</t>
  </si>
  <si>
    <t>Egenfinansiering, offentlige økonomiske partnere</t>
  </si>
  <si>
    <t>Egenfinansiering i alt</t>
  </si>
  <si>
    <t>Samlet finansiering</t>
  </si>
  <si>
    <t>Stemmer udgifter og finansiering?</t>
  </si>
  <si>
    <t>Periode2</t>
  </si>
  <si>
    <t>Periodeopdelt regnskab (alle beløb i kr.)</t>
  </si>
  <si>
    <t>Evaluering</t>
  </si>
  <si>
    <t>Anmodet beløb til udbetaling i afrapporteringen:</t>
  </si>
  <si>
    <t>kr.</t>
  </si>
  <si>
    <t>Underskrift og dato</t>
  </si>
  <si>
    <t>Hjælpetekst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</si>
  <si>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</si>
  <si>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</si>
  <si>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 xml:space="preserve">• Udgangspunktet er, at der stilles krav om revisiorpåtegnelse af regnskabet, såfremt der anmodes om udbetaling af akkumuleret set 500.000kr. Eller derover (inkl. Forskudsudbetalinger). </t>
  </si>
  <si>
    <t xml:space="preserve">• Bemærk at der er krav om, at 10 pct. af den samlede støtte tilbageholdes  til slutregnskabet, og at skemaet er sat op til automatisk at beregne dette. </t>
  </si>
  <si>
    <t>Anmodning om budgetændring</t>
  </si>
  <si>
    <r>
      <t xml:space="preserve">VEJLEDNING
</t>
    </r>
    <r>
      <rPr>
        <sz val="14"/>
        <color rgb="FFFF0000"/>
        <rFont val="Calibri"/>
        <family val="2"/>
        <scheme val="minor"/>
      </rPr>
      <t xml:space="preserve">∙ Alle felter der kan redigeres i arket er markeret med lysegrøn farve - alle andre felter er låst mod redigering og indeholder formler etc.
∙ Projektets ønskede støttebeløb og støtteprocent skal udfyldes som det første i arket, da det har betydning for øvrige funktioner!
∙ Bemærk at perioderne følger de angivne data i arket 'Budget og regnskab'
∙ Bemærk at budgetter og regnskaber opgøres akkumuleret, dvs. sidste budget/regnskabsperiode skal være lig med projektets samlede budget/samlede afholdte udgifter
∙ Bemærk at der er krav om, at 10 pct. af den samlede støtte tilbageholdes  til slutregnskabet, og at skemaet er sat op til automatisk at beregne dette. 
</t>
    </r>
  </si>
  <si>
    <t>Begrundelse for ændringsanmodning</t>
  </si>
  <si>
    <t>Aktivitetsbudget (alle beløb i kr.)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</si>
  <si>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
∙ Aktivitetsbudget er </t>
    </r>
    <r>
      <rPr>
        <u/>
        <sz val="14"/>
        <color rgb="FFFF0000"/>
        <rFont val="Calibri"/>
        <family val="2"/>
        <scheme val="minor"/>
      </rPr>
      <t>ikke</t>
    </r>
    <r>
      <rPr>
        <sz val="14"/>
        <color rgb="FFFF0000"/>
        <rFont val="Calibri"/>
        <family val="2"/>
        <scheme val="minor"/>
      </rPr>
      <t xml:space="preserve"> obligatorisk at udfylde for ansøgere!
∙ Bemærk at budgetter og regnskaber opgøres akkumuleret, dvs. sidste budgetperiode skal være lig med projektets samlede budget. 
∙ Bemærk at perioderne følger de angivne data i arket 'Budget og regnskab'</t>
    </r>
  </si>
  <si>
    <t>Budgetnoter</t>
  </si>
  <si>
    <t>Aktivitet</t>
  </si>
  <si>
    <t>[Indsæt aktivitetsnavn]</t>
  </si>
  <si>
    <t>Total aktiviteter, Direkte lønomkostninger der udløser 44 pct overhead</t>
  </si>
  <si>
    <t>Total aktiviteter, direkte lønomkostninger der udløser 18 pct overhead</t>
  </si>
  <si>
    <t>Total aktiviteter, Ekstern konsulentbistand</t>
  </si>
  <si>
    <t>Anlæg, maskiner og udstyr</t>
  </si>
  <si>
    <t>Total aktiviteter, anlæg, maskiner og udstyr</t>
  </si>
  <si>
    <t>Total aktiviteter, revision</t>
  </si>
  <si>
    <t>Total aktiviteter, evaluering</t>
  </si>
  <si>
    <t>Total aktiviteter, annonceringsudgifter</t>
  </si>
  <si>
    <t>Total aktiviteter, udgifter til rejser, kost og logi (dog ikke udgifter til intern fortæring)</t>
  </si>
  <si>
    <t>Ikke refunderbar moms</t>
  </si>
  <si>
    <t>Total aktiviteter, ikke refunderbar moms</t>
  </si>
  <si>
    <t>Udgifter til certificeringer</t>
  </si>
  <si>
    <t>Total aktiviteter, udgifter til certificeringer</t>
  </si>
  <si>
    <t>Udgifter til køb af bygninger</t>
  </si>
  <si>
    <t>Total aktiviteter, udgifter til køb af bygninger</t>
  </si>
  <si>
    <t>Total aktiviteter, udgifter til køb af jord</t>
  </si>
  <si>
    <t>Total aktiviteter, udgifter til køb af materialer</t>
  </si>
  <si>
    <t>Ansøgt budget, udgifter til køb af materialer</t>
  </si>
  <si>
    <t>ja</t>
  </si>
  <si>
    <t>nej</t>
  </si>
  <si>
    <t>OBS: Beløbet markeres rødt, hvis beløbet ikke stemmer med det beregnede samlede støttebeløb fra fane 1 "Beregning af støtteprocent"</t>
  </si>
  <si>
    <t>Ekstern konsulentbistand (ikke til markedsføring eller kompetenceudvikling)</t>
  </si>
  <si>
    <t>Lønudgifter til HR, generel administration eller ledelse*</t>
  </si>
  <si>
    <t>Revision af projektregnskaber</t>
  </si>
  <si>
    <t>Udgifter til køb af patenter, knowhow og licenser*</t>
  </si>
  <si>
    <t>Udgifter til husleje*</t>
  </si>
  <si>
    <t>* Disse udgiftstyper kan maksimalt udgøre 30 pct. af det samlede budget.</t>
  </si>
  <si>
    <t>Ikke-projektrelaterede revisionsudgifter*</t>
  </si>
  <si>
    <t>Revision af projektregnskabet</t>
  </si>
  <si>
    <t>Øvrige lønudgifter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</si>
</sst>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,##0.00_ ;\-#,##0.00\ "/>
  </numFmts>
  <fonts count="32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</font>
    <font>
      <b/>
      <sz val="18"/>
      <color rgb="FF363636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14" fontId="6" fillId="0" borderId="0" xfId="0" applyNumberFormat="1" applyFont="1" applyAlignment="1">
      <alignment horizontal="center" wrapText="1"/>
    </xf>
    <xf numFmtId="0" fontId="3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4" fontId="20" fillId="0" borderId="0" xfId="0" applyNumberFormat="1" applyFont="1" applyAlignment="1">
      <alignment horizontal="center" vertical="top" wrapText="1"/>
    </xf>
    <xf numFmtId="14" fontId="19" fillId="0" borderId="0" xfId="0" applyNumberFormat="1" applyFont="1" applyAlignment="1">
      <alignment horizontal="center" wrapText="1"/>
    </xf>
    <xf numFmtId="0" fontId="9" fillId="2" borderId="0" xfId="0" applyFont="1" applyFill="1"/>
    <xf numFmtId="0" fontId="1" fillId="2" borderId="0" xfId="0" applyFont="1" applyFill="1"/>
    <xf numFmtId="0" fontId="0" fillId="6" borderId="0" xfId="0" applyFill="1"/>
    <xf numFmtId="0" fontId="5" fillId="3" borderId="0" xfId="0" applyFont="1" applyFill="1"/>
    <xf numFmtId="4" fontId="5" fillId="3" borderId="0" xfId="0" applyNumberFormat="1" applyFont="1" applyFill="1"/>
    <xf numFmtId="0" fontId="0" fillId="8" borderId="0" xfId="0" applyFill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0" fillId="9" borderId="0" xfId="0" applyFill="1" applyProtection="1">
      <protection locked="0"/>
    </xf>
    <xf numFmtId="4" fontId="4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4" borderId="0" xfId="0" applyFill="1"/>
    <xf numFmtId="4" fontId="2" fillId="6" borderId="0" xfId="0" applyNumberFormat="1" applyFont="1" applyFill="1" applyAlignment="1">
      <alignment vertical="top"/>
    </xf>
    <xf numFmtId="0" fontId="3" fillId="4" borderId="0" xfId="0" applyFont="1" applyFill="1"/>
    <xf numFmtId="0" fontId="8" fillId="3" borderId="0" xfId="0" applyFont="1" applyFill="1"/>
    <xf numFmtId="4" fontId="2" fillId="7" borderId="0" xfId="0" applyNumberFormat="1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0" fontId="8" fillId="10" borderId="0" xfId="0" applyFont="1" applyFill="1"/>
    <xf numFmtId="4" fontId="8" fillId="10" borderId="0" xfId="0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4" fontId="3" fillId="9" borderId="0" xfId="0" applyNumberFormat="1" applyFont="1" applyFill="1" applyProtection="1"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21" fillId="0" borderId="0" xfId="0" applyFont="1"/>
    <xf numFmtId="0" fontId="1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4" fontId="8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horizontal="left" vertical="top"/>
    </xf>
    <xf numFmtId="0" fontId="23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16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9" fillId="4" borderId="0" xfId="0" applyFont="1" applyFill="1"/>
    <xf numFmtId="0" fontId="1" fillId="4" borderId="0" xfId="0" applyFont="1" applyFill="1"/>
    <xf numFmtId="0" fontId="5" fillId="4" borderId="0" xfId="0" applyFont="1" applyFill="1"/>
    <xf numFmtId="4" fontId="5" fillId="4" borderId="0" xfId="0" applyNumberFormat="1" applyFont="1" applyFill="1"/>
    <xf numFmtId="0" fontId="2" fillId="4" borderId="0" xfId="0" applyFont="1" applyFill="1" applyAlignment="1">
      <alignment vertical="top"/>
    </xf>
    <xf numFmtId="4" fontId="2" fillId="4" borderId="0" xfId="0" applyNumberFormat="1" applyFont="1" applyFill="1" applyAlignment="1" applyProtection="1">
      <alignment vertical="top"/>
      <protection locked="0"/>
    </xf>
    <xf numFmtId="0" fontId="4" fillId="4" borderId="0" xfId="0" applyFont="1" applyFill="1" applyAlignment="1">
      <alignment vertical="top"/>
    </xf>
    <xf numFmtId="0" fontId="8" fillId="4" borderId="0" xfId="0" applyFont="1" applyFill="1"/>
    <xf numFmtId="4" fontId="8" fillId="4" borderId="0" xfId="0" applyNumberFormat="1" applyFont="1" applyFill="1" applyAlignment="1">
      <alignment vertical="top"/>
    </xf>
    <xf numFmtId="4" fontId="8" fillId="4" borderId="0" xfId="0" applyNumberFormat="1" applyFont="1" applyFill="1"/>
    <xf numFmtId="0" fontId="0" fillId="4" borderId="0" xfId="0" applyFill="1" applyAlignment="1">
      <alignment horizontal="right"/>
    </xf>
    <xf numFmtId="14" fontId="6" fillId="4" borderId="0" xfId="0" applyNumberFormat="1" applyFont="1" applyFill="1" applyAlignment="1">
      <alignment horizontal="center" wrapText="1"/>
    </xf>
    <xf numFmtId="0" fontId="23" fillId="4" borderId="0" xfId="0" applyFont="1" applyFill="1" applyAlignment="1">
      <alignment wrapText="1"/>
    </xf>
    <xf numFmtId="4" fontId="0" fillId="4" borderId="0" xfId="0" applyNumberFormat="1" applyFill="1" applyAlignment="1">
      <alignment vertical="center"/>
    </xf>
    <xf numFmtId="4" fontId="3" fillId="4" borderId="0" xfId="0" applyNumberFormat="1" applyFont="1" applyFill="1" applyProtection="1">
      <protection locked="0"/>
    </xf>
    <xf numFmtId="0" fontId="0" fillId="4" borderId="5" xfId="0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13" fillId="4" borderId="0" xfId="0" applyFont="1" applyFill="1"/>
    <xf numFmtId="0" fontId="15" fillId="0" borderId="0" xfId="0" applyFont="1"/>
    <xf numFmtId="0" fontId="24" fillId="0" borderId="0" xfId="0" applyFont="1" applyAlignment="1">
      <alignment vertical="top" wrapText="1"/>
    </xf>
    <xf numFmtId="2" fontId="18" fillId="4" borderId="0" xfId="0" applyNumberFormat="1" applyFont="1" applyFill="1" applyAlignment="1">
      <alignment horizontal="center" wrapText="1"/>
    </xf>
    <xf numFmtId="2" fontId="20" fillId="4" borderId="0" xfId="0" applyNumberFormat="1" applyFont="1" applyFill="1" applyAlignment="1">
      <alignment horizontal="center" vertical="top" wrapText="1"/>
    </xf>
    <xf numFmtId="2" fontId="19" fillId="4" borderId="0" xfId="0" applyNumberFormat="1" applyFont="1" applyFill="1" applyAlignment="1">
      <alignment horizontal="center" wrapText="1"/>
    </xf>
    <xf numFmtId="2" fontId="9" fillId="4" borderId="0" xfId="0" applyNumberFormat="1" applyFont="1" applyFill="1"/>
    <xf numFmtId="2" fontId="1" fillId="4" borderId="0" xfId="0" applyNumberFormat="1" applyFont="1" applyFill="1"/>
    <xf numFmtId="2" fontId="0" fillId="4" borderId="0" xfId="0" applyNumberFormat="1" applyFill="1"/>
    <xf numFmtId="2" fontId="5" fillId="4" borderId="0" xfId="0" applyNumberFormat="1" applyFont="1" applyFill="1"/>
    <xf numFmtId="2" fontId="2" fillId="4" borderId="0" xfId="0" applyNumberFormat="1" applyFont="1" applyFill="1" applyAlignment="1">
      <alignment vertical="top"/>
    </xf>
    <xf numFmtId="2" fontId="2" fillId="4" borderId="0" xfId="0" applyNumberFormat="1" applyFont="1" applyFill="1" applyAlignment="1" applyProtection="1">
      <alignment vertical="top"/>
      <protection locked="0"/>
    </xf>
    <xf numFmtId="2" fontId="0" fillId="4" borderId="0" xfId="0" applyNumberFormat="1" applyFill="1" applyProtection="1">
      <protection locked="0"/>
    </xf>
    <xf numFmtId="2" fontId="4" fillId="4" borderId="0" xfId="0" applyNumberFormat="1" applyFont="1" applyFill="1" applyAlignment="1">
      <alignment vertical="top"/>
    </xf>
    <xf numFmtId="2" fontId="8" fillId="4" borderId="0" xfId="0" applyNumberFormat="1" applyFont="1" applyFill="1"/>
    <xf numFmtId="2" fontId="8" fillId="4" borderId="0" xfId="0" applyNumberFormat="1" applyFont="1" applyFill="1" applyAlignment="1">
      <alignment vertical="top"/>
    </xf>
    <xf numFmtId="2" fontId="0" fillId="0" borderId="0" xfId="0" applyNumberFormat="1"/>
    <xf numFmtId="2" fontId="0" fillId="4" borderId="0" xfId="0" applyNumberFormat="1" applyFill="1" applyAlignment="1">
      <alignment horizontal="right"/>
    </xf>
    <xf numFmtId="2" fontId="6" fillId="4" borderId="0" xfId="0" applyNumberFormat="1" applyFont="1" applyFill="1" applyAlignment="1">
      <alignment wrapText="1"/>
    </xf>
    <xf numFmtId="2" fontId="22" fillId="4" borderId="0" xfId="0" applyNumberFormat="1" applyFont="1" applyFill="1" applyAlignment="1">
      <alignment horizontal="center" wrapText="1"/>
    </xf>
    <xf numFmtId="2" fontId="6" fillId="4" borderId="0" xfId="0" applyNumberFormat="1" applyFont="1" applyFill="1" applyAlignment="1">
      <alignment horizontal="center" wrapText="1"/>
    </xf>
    <xf numFmtId="2" fontId="28" fillId="4" borderId="0" xfId="0" applyNumberFormat="1" applyFont="1" applyFill="1"/>
    <xf numFmtId="0" fontId="15" fillId="4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4" fillId="0" borderId="5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16" fillId="0" borderId="10" xfId="0" applyFont="1" applyBorder="1" applyAlignment="1">
      <alignment vertical="center"/>
    </xf>
    <xf numFmtId="164" fontId="11" fillId="9" borderId="0" xfId="2" applyNumberFormat="1" applyFont="1" applyFill="1" applyBorder="1" applyAlignment="1" applyProtection="1">
      <alignment horizontal="right"/>
      <protection locked="0"/>
    </xf>
    <xf numFmtId="164" fontId="11" fillId="9" borderId="0" xfId="2" applyNumberFormat="1" applyFont="1" applyFill="1" applyProtection="1">
      <protection locked="0"/>
    </xf>
    <xf numFmtId="164" fontId="15" fillId="4" borderId="0" xfId="2" applyNumberFormat="1" applyFont="1" applyFill="1" applyProtection="1"/>
    <xf numFmtId="4" fontId="28" fillId="4" borderId="0" xfId="2" applyNumberFormat="1" applyFont="1" applyFill="1"/>
    <xf numFmtId="4" fontId="15" fillId="4" borderId="0" xfId="1" applyNumberFormat="1" applyFont="1" applyFill="1" applyBorder="1" applyAlignment="1" applyProtection="1">
      <alignment horizontal="right"/>
    </xf>
    <xf numFmtId="2" fontId="15" fillId="4" borderId="0" xfId="1" applyNumberFormat="1" applyFont="1" applyFill="1" applyBorder="1" applyAlignment="1" applyProtection="1">
      <alignment horizontal="right"/>
    </xf>
    <xf numFmtId="2" fontId="15" fillId="4" borderId="0" xfId="0" applyNumberFormat="1" applyFont="1" applyFill="1"/>
    <xf numFmtId="2" fontId="29" fillId="0" borderId="0" xfId="0" applyNumberFormat="1" applyFont="1"/>
    <xf numFmtId="14" fontId="15" fillId="0" borderId="0" xfId="0" applyNumberFormat="1" applyFont="1"/>
    <xf numFmtId="0" fontId="11" fillId="0" borderId="0" xfId="0" applyFont="1" applyAlignment="1">
      <alignment wrapText="1"/>
    </xf>
    <xf numFmtId="164" fontId="27" fillId="0" borderId="0" xfId="2" applyNumberFormat="1" applyFont="1" applyAlignment="1"/>
    <xf numFmtId="164" fontId="27" fillId="0" borderId="0" xfId="2" applyNumberFormat="1" applyFont="1" applyBorder="1" applyAlignment="1">
      <alignment wrapText="1"/>
    </xf>
    <xf numFmtId="0" fontId="30" fillId="0" borderId="0" xfId="0" applyFont="1" applyAlignment="1">
      <alignment vertical="top"/>
    </xf>
    <xf numFmtId="0" fontId="0" fillId="9" borderId="0" xfId="0" applyFill="1" applyAlignment="1" applyProtection="1">
      <alignment horizontal="center"/>
      <protection locked="0"/>
    </xf>
    <xf numFmtId="0" fontId="31" fillId="0" borderId="0" xfId="0" applyFont="1"/>
    <xf numFmtId="0" fontId="13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2" fontId="24" fillId="4" borderId="6" xfId="0" applyNumberFormat="1" applyFont="1" applyFill="1" applyBorder="1" applyAlignment="1">
      <alignment horizontal="left" vertical="top" wrapText="1"/>
    </xf>
    <xf numFmtId="2" fontId="24" fillId="4" borderId="0" xfId="0" applyNumberFormat="1" applyFont="1" applyFill="1" applyAlignment="1">
      <alignment horizontal="left" vertical="top" wrapText="1"/>
    </xf>
    <xf numFmtId="2" fontId="24" fillId="4" borderId="12" xfId="0" applyNumberFormat="1" applyFont="1" applyFill="1" applyBorder="1" applyAlignment="1">
      <alignment horizontal="left" vertical="top" wrapText="1"/>
    </xf>
    <xf numFmtId="2" fontId="1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13" fillId="0" borderId="0" xfId="0" applyFont="1" applyAlignment="1">
      <alignment horizontal="left"/>
    </xf>
    <xf numFmtId="0" fontId="15" fillId="9" borderId="0" xfId="0" applyFont="1" applyFill="1" applyAlignment="1" applyProtection="1">
      <alignment horizontal="center"/>
      <protection locked="0"/>
    </xf>
    <xf numFmtId="0" fontId="2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" fontId="2" fillId="9" borderId="0" xfId="0" applyNumberFormat="1" applyFont="1" applyFill="1" applyAlignment="1" applyProtection="1">
      <alignment horizontal="center" vertical="top"/>
      <protection locked="0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8" borderId="0" xfId="0" applyFont="1" applyFill="1" applyAlignment="1">
      <alignment horizontal="center" vertical="top"/>
    </xf>
    <xf numFmtId="4" fontId="2" fillId="4" borderId="0" xfId="0" applyNumberFormat="1" applyFont="1" applyFill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3">
    <cellStyle name="Komma" xfId="2" builtinId="3"/>
    <cellStyle name="Normal" xfId="0" builtinId="0"/>
    <cellStyle name="Valuta" xfId="1" builtinId="4"/>
  </cellStyles>
  <dxfs count="19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110366</xdr:colOff>
      <xdr:row>1</xdr:row>
      <xdr:rowOff>260047</xdr:rowOff>
    </xdr:from>
    <xdr:to>
      <xdr:col>5</xdr:col>
      <xdr:colOff>4305318</xdr:colOff>
      <xdr:row>4</xdr:row>
      <xdr:rowOff>37016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427947AA-8586-4B3E-BE1D-E6011AAC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6033" y="598714"/>
          <a:ext cx="5581369" cy="80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692451</xdr:colOff>
      <xdr:row>0</xdr:row>
      <xdr:rowOff>164798</xdr:rowOff>
    </xdr:from>
    <xdr:to>
      <xdr:col>5</xdr:col>
      <xdr:colOff>6284403</xdr:colOff>
      <xdr:row>2</xdr:row>
      <xdr:rowOff>269850</xdr:rowOff>
    </xdr:to>
    <xdr:pic>
      <xdr:nvPicPr>
        <xdr:cNvPr id="4" name="Billede 3" descr="Danmarks Erhvervsfremmebestyrelses logo">
          <a:extLst>
            <a:ext uri="{FF2B5EF4-FFF2-40B4-BE49-F238E27FC236}">
              <a16:creationId xmlns:a16="http://schemas.microsoft.com/office/drawing/2014/main" id="{9508E2DE-2F06-4D0E-80E6-79CE262E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84" y="164798"/>
          <a:ext cx="5581369" cy="80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1102783</xdr:colOff>
      <xdr:row>0</xdr:row>
      <xdr:rowOff>135164</xdr:rowOff>
    </xdr:from>
    <xdr:to>
      <xdr:col>9</xdr:col>
      <xdr:colOff>1155721</xdr:colOff>
      <xdr:row>2</xdr:row>
      <xdr:rowOff>282321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9F740B1C-F2F5-486D-B5CD-35C55A46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283" y="135164"/>
          <a:ext cx="5831438" cy="80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326572</xdr:colOff>
      <xdr:row>0</xdr:row>
      <xdr:rowOff>612321</xdr:rowOff>
    </xdr:from>
    <xdr:to>
      <xdr:col>7</xdr:col>
      <xdr:colOff>6185225</xdr:colOff>
      <xdr:row>0</xdr:row>
      <xdr:rowOff>1422298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9072" y="612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84C2-8BF5-428E-8C1B-F50BF78C8995}">
  <sheetPr>
    <pageSetUpPr fitToPage="1"/>
  </sheetPr>
  <dimension ref="A1:V93"/>
  <sheetViews>
    <sheetView showGridLines="0" zoomScale="80" zoomScaleNormal="80" workbookViewId="0">
      <selection activeCell="B6" sqref="B6"/>
    </sheetView>
  </sheetViews>
  <sheetFormatPr defaultColWidth="9.1796875" defaultRowHeight="14.5" x14ac:dyDescent="0.35"/>
  <cols>
    <col min="1" max="1" width="71" customWidth="1"/>
    <col min="2" max="2" width="22.7265625" style="3" customWidth="1"/>
    <col min="3" max="3" width="20.7265625" style="3" customWidth="1"/>
    <col min="4" max="4" width="8" style="3" customWidth="1"/>
    <col min="5" max="5" width="20.7265625" style="3" customWidth="1"/>
    <col min="6" max="6" width="89.453125" style="3" customWidth="1"/>
    <col min="7" max="7" width="51.726562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  <col min="18" max="18" width="15" style="3" customWidth="1"/>
    <col min="19" max="19" width="15" customWidth="1"/>
  </cols>
  <sheetData>
    <row r="1" spans="1:22" ht="29.25" customHeight="1" x14ac:dyDescent="0.6">
      <c r="A1" s="36" t="s">
        <v>0</v>
      </c>
      <c r="G1" s="122"/>
    </row>
    <row r="2" spans="1:22" ht="21.75" customHeight="1" x14ac:dyDescent="0.45">
      <c r="D2" s="59"/>
      <c r="E2" s="59"/>
      <c r="G2" s="122"/>
    </row>
    <row r="3" spans="1:22" ht="19.5" customHeight="1" x14ac:dyDescent="0.45">
      <c r="A3" s="1"/>
      <c r="B3" s="101" t="s">
        <v>1</v>
      </c>
      <c r="C3" s="102" t="s">
        <v>2</v>
      </c>
      <c r="F3"/>
      <c r="G3" s="122"/>
    </row>
    <row r="4" spans="1:22" ht="40" customHeight="1" x14ac:dyDescent="0.45">
      <c r="A4" s="1" t="s">
        <v>3</v>
      </c>
      <c r="B4" s="106">
        <v>0</v>
      </c>
      <c r="C4" s="116">
        <f>B4*0.5</f>
        <v>0</v>
      </c>
      <c r="F4"/>
      <c r="G4" s="122"/>
    </row>
    <row r="5" spans="1:22" ht="40" customHeight="1" x14ac:dyDescent="0.45">
      <c r="A5" s="1" t="s">
        <v>4</v>
      </c>
      <c r="B5" s="107">
        <v>0</v>
      </c>
      <c r="C5" s="117">
        <f>B5*1</f>
        <v>0</v>
      </c>
      <c r="F5" s="81"/>
      <c r="G5" s="81"/>
    </row>
    <row r="6" spans="1:22" ht="40" customHeight="1" x14ac:dyDescent="0.45">
      <c r="A6" s="1" t="s">
        <v>5</v>
      </c>
      <c r="B6" s="107">
        <v>0</v>
      </c>
      <c r="C6" s="117">
        <f>B6*1</f>
        <v>0</v>
      </c>
      <c r="E6" s="105" t="s">
        <v>6</v>
      </c>
      <c r="F6" s="103"/>
      <c r="G6" s="104"/>
    </row>
    <row r="7" spans="1:22" ht="48" customHeight="1" x14ac:dyDescent="0.45">
      <c r="A7" s="115" t="s">
        <v>7</v>
      </c>
      <c r="B7" s="107">
        <v>0</v>
      </c>
      <c r="C7" s="117">
        <f>B7*1</f>
        <v>0</v>
      </c>
      <c r="E7" s="127" t="s">
        <v>8</v>
      </c>
      <c r="F7" s="128"/>
      <c r="G7" s="129"/>
    </row>
    <row r="8" spans="1:22" ht="40" customHeight="1" x14ac:dyDescent="0.45">
      <c r="A8" s="80" t="s">
        <v>9</v>
      </c>
      <c r="B8" s="108">
        <f>SUM(B4:B7)</f>
        <v>0</v>
      </c>
      <c r="C8" s="108">
        <f>SUM(C4:C7)</f>
        <v>0</v>
      </c>
      <c r="D8" s="81"/>
      <c r="E8" s="124" t="s">
        <v>10</v>
      </c>
      <c r="F8" s="125"/>
      <c r="G8" s="126"/>
    </row>
    <row r="9" spans="1:22" ht="40.5" customHeight="1" x14ac:dyDescent="0.35">
      <c r="A9" s="130"/>
      <c r="B9" s="82"/>
      <c r="C9" s="82"/>
      <c r="D9" s="82"/>
      <c r="H9"/>
      <c r="I9" s="3"/>
      <c r="J9"/>
      <c r="K9" s="3"/>
      <c r="L9"/>
      <c r="M9" s="3"/>
      <c r="N9"/>
      <c r="O9" s="3"/>
      <c r="P9"/>
      <c r="Q9" s="3"/>
      <c r="R9"/>
    </row>
    <row r="10" spans="1:22" ht="15.75" customHeight="1" x14ac:dyDescent="0.35">
      <c r="A10" s="130"/>
      <c r="B10" s="83"/>
      <c r="C10" s="83"/>
      <c r="D10" s="83"/>
      <c r="H10"/>
      <c r="I10" s="3"/>
      <c r="J10"/>
      <c r="K10" s="3"/>
      <c r="L10"/>
      <c r="M10" s="3"/>
      <c r="N10"/>
      <c r="O10" s="3"/>
      <c r="P10"/>
      <c r="Q10" s="3"/>
      <c r="R10"/>
    </row>
    <row r="11" spans="1:22" ht="16.5" customHeight="1" x14ac:dyDescent="0.35">
      <c r="A11" s="130"/>
      <c r="B11" s="84"/>
      <c r="C11" s="84"/>
      <c r="D11" s="84"/>
      <c r="E11" s="84"/>
      <c r="F11" s="97"/>
      <c r="G11" s="3"/>
      <c r="H11"/>
      <c r="I11" s="3"/>
      <c r="J11"/>
      <c r="K11" s="3"/>
      <c r="L11"/>
      <c r="M11" s="3"/>
      <c r="N11"/>
      <c r="O11" s="3"/>
      <c r="P11"/>
      <c r="Q11" s="3"/>
      <c r="R11"/>
      <c r="T11" s="3"/>
      <c r="V11" s="3"/>
    </row>
    <row r="12" spans="1:22" ht="23.25" customHeight="1" x14ac:dyDescent="0.55000000000000004">
      <c r="A12" s="100" t="s">
        <v>11</v>
      </c>
      <c r="B12" s="109">
        <f>C8</f>
        <v>0</v>
      </c>
      <c r="C12" s="86"/>
      <c r="D12" s="86"/>
      <c r="E12" s="86"/>
      <c r="F12" s="87"/>
      <c r="G12" s="35"/>
      <c r="T12" s="3"/>
    </row>
    <row r="13" spans="1:22" ht="23.25" customHeight="1" x14ac:dyDescent="0.55000000000000004">
      <c r="A13" s="100" t="s">
        <v>12</v>
      </c>
      <c r="B13" s="113">
        <f>IF(B8,C8/B8,0)*100</f>
        <v>0</v>
      </c>
      <c r="C13" s="88"/>
      <c r="D13" s="88"/>
      <c r="E13" s="88"/>
      <c r="F13" s="87"/>
      <c r="T13" s="3"/>
    </row>
    <row r="14" spans="1:22" ht="15" hidden="1" customHeight="1" x14ac:dyDescent="0.35">
      <c r="A14" s="89"/>
      <c r="B14" s="90"/>
      <c r="C14" s="90"/>
      <c r="D14" s="90"/>
      <c r="E14" s="90"/>
      <c r="F14" s="91"/>
      <c r="H14"/>
      <c r="I14" s="3"/>
      <c r="J14"/>
      <c r="K14" s="3"/>
      <c r="L14"/>
      <c r="M14" s="3"/>
      <c r="N14"/>
      <c r="O14" s="3"/>
      <c r="P14"/>
      <c r="Q14" s="3"/>
      <c r="R14"/>
      <c r="S14" s="3"/>
      <c r="U14" s="3"/>
    </row>
    <row r="15" spans="1:22" ht="15" hidden="1" customHeight="1" x14ac:dyDescent="0.35">
      <c r="A15" s="89"/>
      <c r="B15" s="90"/>
      <c r="C15" s="90"/>
      <c r="D15" s="90"/>
      <c r="E15" s="90"/>
      <c r="F15" s="91"/>
      <c r="H15"/>
      <c r="I15" s="3"/>
      <c r="J15"/>
      <c r="K15" s="3"/>
      <c r="L15"/>
      <c r="M15" s="3"/>
      <c r="N15"/>
      <c r="O15" s="3"/>
      <c r="P15"/>
      <c r="Q15" s="3"/>
      <c r="R15"/>
      <c r="S15" s="3"/>
      <c r="U15" s="3"/>
    </row>
    <row r="16" spans="1:22" x14ac:dyDescent="0.35">
      <c r="C16" s="90"/>
      <c r="D16" s="90"/>
      <c r="E16" s="90"/>
      <c r="F16" s="90"/>
      <c r="G16" s="18"/>
      <c r="H16" s="15"/>
      <c r="I16" s="18"/>
      <c r="J16" s="15"/>
      <c r="K16" s="18"/>
      <c r="L16" s="15"/>
      <c r="M16" s="18"/>
      <c r="N16" s="15"/>
      <c r="O16" s="18"/>
      <c r="P16" s="15"/>
      <c r="Q16" s="18"/>
      <c r="R16" s="15"/>
    </row>
    <row r="17" spans="1:18" ht="15" customHeight="1" x14ac:dyDescent="0.35">
      <c r="A17" s="89"/>
      <c r="B17" s="90"/>
      <c r="C17" s="90"/>
      <c r="D17" s="90"/>
      <c r="E17" s="90"/>
      <c r="F17" s="90"/>
      <c r="G17" s="18"/>
      <c r="H17" s="15"/>
      <c r="I17" s="18"/>
      <c r="J17" s="15"/>
      <c r="K17" s="18"/>
      <c r="L17" s="15"/>
      <c r="M17" s="18"/>
      <c r="N17" s="15"/>
      <c r="O17" s="18"/>
      <c r="P17" s="15"/>
      <c r="Q17" s="18"/>
      <c r="R17" s="15"/>
    </row>
    <row r="18" spans="1:18" ht="15" customHeight="1" x14ac:dyDescent="0.35">
      <c r="A18" s="89"/>
      <c r="B18" s="90"/>
      <c r="C18" s="90"/>
      <c r="D18" s="90"/>
      <c r="E18" s="90"/>
      <c r="F18" s="90"/>
      <c r="G18" s="18"/>
      <c r="H18" s="15"/>
      <c r="I18" s="18"/>
      <c r="J18" s="15"/>
      <c r="K18" s="18"/>
      <c r="L18" s="15"/>
      <c r="M18" s="18"/>
      <c r="N18" s="15"/>
      <c r="O18" s="18"/>
      <c r="P18" s="15"/>
      <c r="Q18" s="18"/>
      <c r="R18" s="15"/>
    </row>
    <row r="19" spans="1:18" ht="15" customHeight="1" x14ac:dyDescent="0.35">
      <c r="A19" s="89"/>
      <c r="B19" s="90"/>
      <c r="C19" s="90"/>
      <c r="D19" s="90"/>
      <c r="E19" s="90"/>
      <c r="F19" s="90"/>
      <c r="G19" s="18"/>
      <c r="H19" s="15"/>
      <c r="I19" s="18"/>
      <c r="J19" s="15"/>
      <c r="K19" s="18"/>
      <c r="L19" s="15"/>
      <c r="M19" s="18"/>
      <c r="N19" s="15"/>
      <c r="O19" s="18"/>
      <c r="P19" s="15"/>
      <c r="Q19" s="18"/>
      <c r="R19" s="15"/>
    </row>
    <row r="20" spans="1:18" ht="15" customHeight="1" x14ac:dyDescent="0.35">
      <c r="A20" s="89"/>
      <c r="B20" s="90"/>
      <c r="C20" s="90"/>
      <c r="D20" s="90"/>
      <c r="E20" s="90"/>
      <c r="F20" s="90"/>
      <c r="G20" s="18"/>
      <c r="H20" s="15"/>
      <c r="I20" s="18"/>
      <c r="J20" s="15"/>
      <c r="K20" s="18"/>
      <c r="L20" s="15"/>
      <c r="M20" s="18"/>
      <c r="N20" s="15"/>
      <c r="O20" s="18"/>
      <c r="P20" s="15"/>
      <c r="Q20" s="18"/>
      <c r="R20" s="15"/>
    </row>
    <row r="21" spans="1:18" x14ac:dyDescent="0.35">
      <c r="A21" s="123"/>
      <c r="B21" s="123"/>
      <c r="C21" s="123"/>
      <c r="D21" s="123"/>
      <c r="E21" s="90"/>
      <c r="F21" s="90"/>
      <c r="G21" s="18"/>
      <c r="H21" s="15"/>
      <c r="I21" s="18"/>
      <c r="J21" s="15"/>
      <c r="K21" s="18"/>
      <c r="L21" s="15"/>
      <c r="M21" s="18"/>
      <c r="N21" s="15"/>
      <c r="O21" s="18"/>
      <c r="P21" s="15"/>
      <c r="Q21" s="18"/>
      <c r="R21" s="15"/>
    </row>
    <row r="22" spans="1:18" x14ac:dyDescent="0.35">
      <c r="A22" s="123"/>
      <c r="B22" s="123"/>
      <c r="C22" s="123"/>
      <c r="D22" s="123"/>
      <c r="E22" s="90"/>
      <c r="F22" s="90"/>
      <c r="G22" s="18"/>
      <c r="H22" s="15"/>
      <c r="I22" s="18"/>
      <c r="J22" s="15"/>
      <c r="K22" s="18"/>
      <c r="L22" s="15"/>
      <c r="M22" s="18"/>
      <c r="N22" s="15"/>
      <c r="O22" s="18"/>
      <c r="P22" s="15"/>
      <c r="Q22" s="18"/>
      <c r="R22" s="15"/>
    </row>
    <row r="23" spans="1:18" ht="18" customHeight="1" x14ac:dyDescent="0.35">
      <c r="A23" s="123"/>
      <c r="B23" s="123"/>
      <c r="C23" s="123"/>
      <c r="D23" s="123"/>
      <c r="E23" s="90"/>
      <c r="F23" s="90"/>
      <c r="G23" s="18"/>
      <c r="H23" s="15"/>
      <c r="I23" s="18"/>
      <c r="J23" s="15"/>
      <c r="K23" s="18"/>
      <c r="L23" s="15"/>
      <c r="M23" s="18"/>
      <c r="N23" s="15"/>
      <c r="O23" s="18"/>
      <c r="P23" s="15"/>
      <c r="Q23" s="18"/>
      <c r="R23" s="15"/>
    </row>
    <row r="24" spans="1:18" hidden="1" x14ac:dyDescent="0.35">
      <c r="A24" s="89"/>
      <c r="B24" s="90"/>
      <c r="C24" s="90"/>
      <c r="D24" s="90"/>
      <c r="E24" s="90"/>
      <c r="F24" s="90"/>
      <c r="G24" s="18"/>
      <c r="H24" s="15"/>
      <c r="I24" s="18"/>
      <c r="J24" s="15"/>
      <c r="K24" s="18"/>
      <c r="L24" s="15"/>
      <c r="M24" s="18"/>
      <c r="N24" s="15"/>
      <c r="O24" s="18"/>
      <c r="P24" s="15"/>
      <c r="Q24" s="18"/>
      <c r="R24" s="15"/>
    </row>
    <row r="25" spans="1:18" hidden="1" x14ac:dyDescent="0.35">
      <c r="A25" s="89"/>
      <c r="B25" s="90"/>
      <c r="C25" s="90"/>
      <c r="D25" s="90"/>
      <c r="E25" s="90"/>
      <c r="F25" s="90"/>
      <c r="G25" s="18"/>
      <c r="H25" s="15"/>
      <c r="I25" s="18"/>
      <c r="J25" s="15"/>
      <c r="K25" s="18"/>
      <c r="L25" s="15"/>
      <c r="M25" s="18"/>
      <c r="N25" s="15"/>
      <c r="O25" s="18"/>
      <c r="P25" s="15"/>
      <c r="Q25" s="18"/>
      <c r="R25" s="15"/>
    </row>
    <row r="26" spans="1:18" hidden="1" x14ac:dyDescent="0.35">
      <c r="A26" s="89"/>
      <c r="B26" s="89"/>
      <c r="C26" s="89"/>
      <c r="D26" s="89"/>
      <c r="E26" s="89"/>
      <c r="F26" s="89"/>
      <c r="G26" s="18"/>
      <c r="H26" s="15"/>
      <c r="I26" s="18"/>
      <c r="J26" s="15"/>
      <c r="K26" s="18"/>
      <c r="L26" s="15"/>
      <c r="M26" s="18"/>
      <c r="N26" s="15"/>
      <c r="O26" s="18"/>
      <c r="P26" s="15"/>
      <c r="Q26" s="18"/>
      <c r="R26" s="15"/>
    </row>
    <row r="27" spans="1:18" ht="15" customHeight="1" x14ac:dyDescent="0.35">
      <c r="A27" s="89"/>
      <c r="B27" s="89"/>
      <c r="C27" s="89"/>
      <c r="D27" s="89"/>
      <c r="E27" s="89"/>
      <c r="F27" s="89"/>
      <c r="G27" s="18"/>
      <c r="H27" s="15"/>
      <c r="I27" s="18"/>
      <c r="J27" s="15"/>
      <c r="K27" s="18"/>
      <c r="L27" s="15"/>
      <c r="M27" s="18"/>
      <c r="N27" s="15"/>
      <c r="O27" s="18"/>
      <c r="P27" s="15"/>
      <c r="Q27" s="18"/>
      <c r="R27" s="15"/>
    </row>
    <row r="28" spans="1:18" x14ac:dyDescent="0.35">
      <c r="A28" s="89"/>
      <c r="B28" s="90"/>
      <c r="C28" s="90"/>
      <c r="D28" s="90"/>
      <c r="E28" s="90"/>
      <c r="F28" s="90"/>
      <c r="G28" s="18"/>
      <c r="H28" s="15"/>
      <c r="I28" s="18"/>
      <c r="J28" s="15"/>
      <c r="K28" s="18"/>
      <c r="L28" s="15"/>
      <c r="M28" s="18"/>
      <c r="N28" s="15"/>
      <c r="O28" s="18"/>
      <c r="P28" s="15"/>
      <c r="Q28" s="18"/>
      <c r="R28" s="15"/>
    </row>
    <row r="29" spans="1:18" x14ac:dyDescent="0.35">
      <c r="A29" s="92"/>
      <c r="B29" s="92"/>
      <c r="C29" s="92"/>
      <c r="D29" s="92"/>
      <c r="E29" s="92"/>
      <c r="F29" s="87"/>
    </row>
    <row r="30" spans="1:18" s="23" customFormat="1" ht="15.5" x14ac:dyDescent="0.35">
      <c r="A30" s="85"/>
      <c r="B30" s="89"/>
      <c r="C30" s="89"/>
      <c r="D30" s="89"/>
      <c r="E30" s="89"/>
      <c r="F30" s="8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23" customFormat="1" x14ac:dyDescent="0.35">
      <c r="A31" s="89"/>
      <c r="B31" s="89"/>
      <c r="C31" s="89"/>
      <c r="D31" s="89"/>
      <c r="E31" s="89"/>
      <c r="F31" s="8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35">
      <c r="A32" s="93"/>
      <c r="B32" s="89"/>
      <c r="C32" s="89"/>
      <c r="D32" s="89"/>
      <c r="E32" s="89"/>
      <c r="F32" s="89"/>
      <c r="G32" s="18"/>
      <c r="H32" s="15"/>
      <c r="I32" s="18"/>
      <c r="J32" s="15"/>
      <c r="K32" s="18"/>
      <c r="L32" s="15"/>
      <c r="M32" s="18"/>
      <c r="N32" s="15"/>
      <c r="O32" s="18"/>
      <c r="P32" s="15"/>
      <c r="Q32" s="18"/>
      <c r="R32" s="15"/>
    </row>
    <row r="33" spans="1:18" x14ac:dyDescent="0.35">
      <c r="A33" s="89"/>
      <c r="B33" s="90"/>
      <c r="C33" s="90"/>
      <c r="D33" s="90"/>
      <c r="E33" s="90"/>
      <c r="F33" s="90"/>
      <c r="G33" s="18"/>
      <c r="H33" s="15"/>
      <c r="I33" s="18"/>
      <c r="J33" s="15"/>
      <c r="K33" s="18"/>
      <c r="L33" s="15"/>
      <c r="M33" s="18"/>
      <c r="N33" s="15"/>
      <c r="O33" s="18"/>
      <c r="P33" s="15"/>
      <c r="Q33" s="18"/>
      <c r="R33" s="15"/>
    </row>
    <row r="34" spans="1:18" x14ac:dyDescent="0.35">
      <c r="A34" s="89"/>
      <c r="B34" s="90"/>
      <c r="C34" s="90"/>
      <c r="D34" s="90"/>
      <c r="E34" s="90"/>
      <c r="F34" s="90"/>
      <c r="G34" s="18"/>
      <c r="H34" s="15"/>
      <c r="I34" s="18"/>
      <c r="J34" s="15"/>
      <c r="K34" s="18"/>
      <c r="L34" s="15"/>
      <c r="M34" s="18"/>
      <c r="N34" s="15"/>
      <c r="O34" s="18"/>
      <c r="P34" s="15"/>
      <c r="Q34" s="18"/>
      <c r="R34" s="15"/>
    </row>
    <row r="35" spans="1:18" x14ac:dyDescent="0.35">
      <c r="A35" s="89"/>
      <c r="B35" s="90"/>
      <c r="C35" s="90"/>
      <c r="D35" s="90"/>
      <c r="E35" s="90"/>
      <c r="F35" s="90"/>
      <c r="G35" s="18"/>
      <c r="H35" s="15"/>
      <c r="I35" s="18"/>
      <c r="J35" s="15"/>
      <c r="K35" s="18"/>
      <c r="L35" s="15"/>
      <c r="M35" s="18"/>
      <c r="N35" s="15"/>
      <c r="O35" s="18"/>
      <c r="P35" s="15"/>
      <c r="Q35" s="18"/>
      <c r="R35" s="15"/>
    </row>
    <row r="36" spans="1:18" x14ac:dyDescent="0.35">
      <c r="A36" s="89"/>
      <c r="B36" s="90"/>
      <c r="C36" s="90"/>
      <c r="D36" s="90"/>
      <c r="E36" s="90"/>
      <c r="F36" s="90"/>
    </row>
    <row r="37" spans="1:18" x14ac:dyDescent="0.35">
      <c r="A37" s="89"/>
      <c r="B37" s="94"/>
      <c r="C37" s="94"/>
      <c r="D37" s="94"/>
      <c r="E37" s="94"/>
      <c r="F37" s="87"/>
      <c r="G37" s="18"/>
      <c r="H37" s="15"/>
      <c r="I37" s="18"/>
      <c r="J37" s="15"/>
      <c r="K37" s="18"/>
      <c r="L37" s="15"/>
      <c r="M37" s="18"/>
      <c r="N37" s="15"/>
      <c r="O37" s="18"/>
      <c r="P37" s="15"/>
      <c r="Q37" s="18"/>
      <c r="R37" s="15"/>
    </row>
    <row r="38" spans="1:18" s="3" customFormat="1" x14ac:dyDescent="0.35">
      <c r="A38" s="93"/>
      <c r="B38" s="88"/>
      <c r="C38" s="88"/>
      <c r="D38" s="88"/>
      <c r="E38" s="88"/>
      <c r="F38" s="8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s="3" customFormat="1" x14ac:dyDescent="0.35">
      <c r="A39" s="89"/>
      <c r="B39" s="90"/>
      <c r="C39" s="90"/>
      <c r="D39" s="90"/>
      <c r="E39" s="90"/>
      <c r="F39" s="90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idden="1" x14ac:dyDescent="0.35">
      <c r="A40" s="89"/>
      <c r="B40" s="95"/>
      <c r="C40" s="90"/>
      <c r="D40" s="90"/>
      <c r="E40" s="90"/>
      <c r="F40" s="90"/>
    </row>
    <row r="41" spans="1:18" x14ac:dyDescent="0.35">
      <c r="A41" s="89"/>
      <c r="B41" s="89"/>
      <c r="C41" s="89"/>
      <c r="D41" s="89"/>
      <c r="E41" s="89"/>
      <c r="F41" s="89"/>
      <c r="G41" s="18"/>
      <c r="H41" s="15"/>
      <c r="I41" s="18"/>
      <c r="J41" s="15"/>
      <c r="K41" s="18"/>
      <c r="L41" s="15"/>
      <c r="M41" s="18"/>
      <c r="N41" s="15"/>
      <c r="O41" s="18"/>
      <c r="P41" s="15"/>
      <c r="Q41" s="18"/>
      <c r="R41" s="15"/>
    </row>
    <row r="42" spans="1:18" x14ac:dyDescent="0.35">
      <c r="A42" s="93"/>
      <c r="B42" s="93"/>
      <c r="C42" s="93"/>
      <c r="D42" s="93"/>
      <c r="E42" s="93"/>
      <c r="F42" s="87"/>
      <c r="G42" s="3"/>
      <c r="H42"/>
      <c r="I42" s="3"/>
      <c r="J42"/>
      <c r="K42" s="3"/>
      <c r="L42"/>
      <c r="M42" s="3"/>
      <c r="N42"/>
      <c r="O42" s="3"/>
      <c r="P42"/>
      <c r="Q42" s="3"/>
      <c r="R42"/>
    </row>
    <row r="43" spans="1:18" x14ac:dyDescent="0.35">
      <c r="A43" s="87"/>
      <c r="B43" s="96"/>
      <c r="C43" s="96"/>
      <c r="D43" s="96"/>
      <c r="E43" s="96"/>
      <c r="F43" s="87"/>
      <c r="G43" s="3"/>
      <c r="H43"/>
      <c r="I43" s="3"/>
      <c r="J43"/>
      <c r="K43" s="3"/>
      <c r="L43"/>
      <c r="M43" s="3"/>
      <c r="N43"/>
      <c r="O43" s="3"/>
      <c r="P43"/>
      <c r="R43"/>
    </row>
    <row r="44" spans="1:18" x14ac:dyDescent="0.35">
      <c r="A44" s="87"/>
      <c r="B44" s="96"/>
      <c r="C44" s="96"/>
      <c r="D44" s="96"/>
      <c r="E44" s="96"/>
      <c r="F44" s="87"/>
      <c r="G44" s="3"/>
      <c r="H44"/>
      <c r="I44" s="3"/>
      <c r="J44"/>
      <c r="K44" s="3"/>
      <c r="L44"/>
      <c r="M44" s="3"/>
      <c r="N44"/>
      <c r="O44" s="3"/>
      <c r="P44"/>
      <c r="R44"/>
    </row>
    <row r="45" spans="1:18" ht="15.5" x14ac:dyDescent="0.35">
      <c r="A45" s="97"/>
      <c r="B45" s="98"/>
      <c r="C45" s="98"/>
      <c r="D45" s="98"/>
      <c r="E45" s="98"/>
      <c r="F45" s="87"/>
      <c r="G45" s="3"/>
      <c r="H45"/>
      <c r="I45" s="3"/>
      <c r="J45"/>
      <c r="K45" s="3"/>
      <c r="L45"/>
      <c r="M45" s="3"/>
      <c r="N45"/>
      <c r="P45"/>
      <c r="R45"/>
    </row>
    <row r="46" spans="1:18" ht="15.5" x14ac:dyDescent="0.35">
      <c r="A46" s="97"/>
      <c r="B46" s="99"/>
      <c r="C46" s="99"/>
      <c r="D46" s="99"/>
      <c r="E46" s="99"/>
      <c r="F46" s="87"/>
      <c r="G46" s="3"/>
      <c r="H46"/>
      <c r="I46" s="3"/>
      <c r="J46"/>
      <c r="K46" s="3"/>
      <c r="L46"/>
      <c r="M46" s="3"/>
      <c r="N46"/>
      <c r="P46"/>
      <c r="R46"/>
    </row>
    <row r="47" spans="1:18" ht="21" x14ac:dyDescent="0.5">
      <c r="A47" s="72"/>
      <c r="B47" s="71"/>
      <c r="C47" s="71"/>
      <c r="D47" s="71"/>
      <c r="E47" s="71"/>
      <c r="F47" s="21"/>
      <c r="G47" s="3"/>
      <c r="H47"/>
      <c r="I47" s="3"/>
      <c r="J47"/>
      <c r="K47" s="3"/>
      <c r="L47"/>
      <c r="M47" s="3"/>
      <c r="N47"/>
      <c r="P47"/>
      <c r="R47"/>
    </row>
    <row r="48" spans="1:18" ht="15.5" x14ac:dyDescent="0.35">
      <c r="A48" s="60"/>
      <c r="B48" s="61"/>
      <c r="C48" s="61"/>
      <c r="D48" s="61"/>
      <c r="E48" s="61"/>
      <c r="F48" s="21"/>
      <c r="G48" s="3"/>
      <c r="H48"/>
      <c r="I48" s="3"/>
      <c r="J48"/>
      <c r="K48" s="3"/>
      <c r="L48"/>
      <c r="M48" s="3"/>
      <c r="N48"/>
      <c r="P48"/>
      <c r="R48"/>
    </row>
    <row r="49" spans="1:18" x14ac:dyDescent="0.35">
      <c r="A49" s="62"/>
      <c r="B49" s="63"/>
      <c r="C49" s="63"/>
      <c r="D49" s="63"/>
      <c r="E49" s="63"/>
      <c r="F49" s="21"/>
      <c r="G49" s="3"/>
      <c r="H49"/>
      <c r="I49" s="3"/>
      <c r="J49"/>
      <c r="K49" s="3"/>
      <c r="L49"/>
      <c r="M49" s="3"/>
      <c r="N49"/>
      <c r="P49"/>
      <c r="R49"/>
    </row>
    <row r="50" spans="1:18" hidden="1" x14ac:dyDescent="0.35">
      <c r="A50" s="64"/>
      <c r="B50" s="65"/>
      <c r="C50" s="65"/>
      <c r="D50" s="65"/>
      <c r="E50" s="65"/>
      <c r="F50" s="21"/>
      <c r="G50" s="3"/>
      <c r="H50"/>
      <c r="I50" s="3"/>
      <c r="J50"/>
      <c r="K50" s="3"/>
      <c r="L50"/>
      <c r="M50" s="3"/>
      <c r="N50"/>
      <c r="P50"/>
      <c r="R50"/>
    </row>
    <row r="51" spans="1:18" hidden="1" x14ac:dyDescent="0.35">
      <c r="A51" s="64"/>
      <c r="B51" s="65"/>
      <c r="C51" s="65"/>
      <c r="D51" s="65"/>
      <c r="E51" s="65"/>
      <c r="F51" s="21"/>
      <c r="G51" s="3"/>
      <c r="H51"/>
      <c r="I51" s="3"/>
      <c r="J51"/>
      <c r="K51" s="3"/>
      <c r="L51"/>
      <c r="M51" s="3"/>
      <c r="N51"/>
      <c r="P51"/>
      <c r="R51"/>
    </row>
    <row r="52" spans="1:18" x14ac:dyDescent="0.35">
      <c r="A52" s="64"/>
      <c r="B52" s="65"/>
      <c r="C52" s="65"/>
      <c r="D52" s="65"/>
      <c r="E52" s="65"/>
      <c r="F52" s="21"/>
      <c r="G52" s="3"/>
      <c r="H52"/>
      <c r="I52" s="3"/>
      <c r="J52"/>
      <c r="K52" s="3"/>
      <c r="L52"/>
      <c r="M52" s="3"/>
      <c r="N52"/>
      <c r="P52"/>
      <c r="R52"/>
    </row>
    <row r="53" spans="1:18" x14ac:dyDescent="0.35">
      <c r="A53" s="64"/>
      <c r="B53" s="65"/>
      <c r="C53" s="65"/>
      <c r="D53" s="65"/>
      <c r="E53" s="65"/>
      <c r="F53" s="21"/>
      <c r="G53" s="3"/>
      <c r="H53"/>
      <c r="I53" s="3"/>
      <c r="J53"/>
      <c r="K53" s="3"/>
      <c r="L53"/>
      <c r="M53" s="3"/>
      <c r="N53"/>
      <c r="P53"/>
      <c r="R53"/>
    </row>
    <row r="54" spans="1:18" x14ac:dyDescent="0.35">
      <c r="A54" s="64"/>
      <c r="B54" s="65"/>
      <c r="C54" s="65"/>
      <c r="D54" s="65"/>
      <c r="E54" s="65"/>
      <c r="F54" s="21"/>
      <c r="G54" s="3"/>
      <c r="H54"/>
      <c r="I54" s="3"/>
      <c r="J54"/>
      <c r="K54" s="3"/>
      <c r="L54"/>
      <c r="M54" s="3"/>
      <c r="N54"/>
      <c r="P54"/>
      <c r="R54"/>
    </row>
    <row r="55" spans="1:18" hidden="1" x14ac:dyDescent="0.35">
      <c r="A55" s="64"/>
      <c r="B55" s="65"/>
      <c r="C55" s="65"/>
      <c r="D55" s="65"/>
      <c r="E55" s="65"/>
      <c r="F55" s="21"/>
      <c r="G55" s="3"/>
      <c r="H55"/>
      <c r="I55" s="3"/>
      <c r="J55"/>
      <c r="K55" s="3"/>
      <c r="L55"/>
      <c r="M55" s="3"/>
      <c r="N55"/>
      <c r="P55"/>
      <c r="R55"/>
    </row>
    <row r="56" spans="1:18" x14ac:dyDescent="0.35">
      <c r="A56" s="64"/>
      <c r="B56" s="65"/>
      <c r="C56" s="65"/>
      <c r="D56" s="65"/>
      <c r="E56" s="65"/>
      <c r="F56" s="21"/>
      <c r="G56" s="3"/>
      <c r="H56"/>
      <c r="I56" s="3"/>
      <c r="J56"/>
      <c r="K56" s="3"/>
      <c r="L56"/>
      <c r="M56" s="3"/>
      <c r="N56"/>
      <c r="P56"/>
      <c r="R56"/>
    </row>
    <row r="57" spans="1:18" x14ac:dyDescent="0.35">
      <c r="A57" s="64"/>
      <c r="B57" s="65"/>
      <c r="C57" s="65"/>
      <c r="D57" s="65"/>
      <c r="E57" s="65"/>
      <c r="F57" s="21"/>
      <c r="G57" s="3"/>
      <c r="H57"/>
      <c r="I57" s="3"/>
      <c r="J57"/>
      <c r="K57" s="3"/>
      <c r="L57"/>
      <c r="M57" s="3"/>
      <c r="N57"/>
      <c r="P57"/>
      <c r="R57"/>
    </row>
    <row r="58" spans="1:18" x14ac:dyDescent="0.35">
      <c r="A58" s="64"/>
      <c r="B58" s="65"/>
      <c r="C58" s="65"/>
      <c r="D58" s="65"/>
      <c r="E58" s="65"/>
      <c r="F58" s="21"/>
      <c r="G58" s="3"/>
      <c r="H58"/>
      <c r="I58" s="3"/>
      <c r="J58"/>
      <c r="K58" s="3"/>
      <c r="L58"/>
      <c r="M58" s="3"/>
      <c r="N58"/>
      <c r="P58"/>
      <c r="R58"/>
    </row>
    <row r="59" spans="1:18" x14ac:dyDescent="0.35">
      <c r="A59" s="64"/>
      <c r="B59" s="65"/>
      <c r="C59" s="65"/>
      <c r="D59" s="65"/>
      <c r="E59" s="65"/>
      <c r="F59" s="21"/>
      <c r="G59" s="3"/>
      <c r="H59"/>
      <c r="I59" s="3"/>
      <c r="J59"/>
      <c r="K59" s="3"/>
      <c r="L59"/>
      <c r="M59" s="3"/>
      <c r="N59"/>
      <c r="P59"/>
      <c r="R59"/>
    </row>
    <row r="60" spans="1:18" x14ac:dyDescent="0.35">
      <c r="A60" s="64"/>
      <c r="B60" s="65"/>
      <c r="C60" s="65"/>
      <c r="D60" s="65"/>
      <c r="E60" s="65"/>
      <c r="F60" s="21"/>
      <c r="G60" s="3"/>
      <c r="H60"/>
      <c r="I60" s="3"/>
      <c r="J60"/>
      <c r="K60" s="3"/>
      <c r="L60"/>
      <c r="M60" s="3"/>
      <c r="N60"/>
      <c r="P60"/>
      <c r="R60"/>
    </row>
    <row r="61" spans="1:18" hidden="1" x14ac:dyDescent="0.35">
      <c r="A61" s="64"/>
      <c r="B61" s="65"/>
      <c r="C61" s="65"/>
      <c r="D61" s="65"/>
      <c r="E61" s="65"/>
      <c r="F61" s="21"/>
      <c r="G61" s="3"/>
      <c r="H61"/>
      <c r="I61" s="3"/>
      <c r="J61"/>
      <c r="K61" s="3"/>
      <c r="L61"/>
      <c r="M61" s="3"/>
      <c r="N61"/>
      <c r="P61"/>
      <c r="R61"/>
    </row>
    <row r="62" spans="1:18" hidden="1" x14ac:dyDescent="0.35">
      <c r="A62" s="64"/>
      <c r="B62" s="65"/>
      <c r="C62" s="65"/>
      <c r="D62" s="65"/>
      <c r="E62" s="65"/>
      <c r="F62" s="21"/>
      <c r="G62" s="3"/>
      <c r="H62"/>
      <c r="I62" s="3"/>
      <c r="J62"/>
      <c r="K62" s="3"/>
      <c r="L62"/>
      <c r="M62" s="3"/>
      <c r="N62"/>
      <c r="P62"/>
      <c r="R62"/>
    </row>
    <row r="63" spans="1:18" hidden="1" x14ac:dyDescent="0.35">
      <c r="A63" s="64"/>
      <c r="B63" s="19"/>
      <c r="C63" s="19"/>
      <c r="D63" s="19"/>
      <c r="E63" s="19"/>
      <c r="F63" s="21"/>
      <c r="G63" s="3"/>
      <c r="H63"/>
      <c r="I63" s="3"/>
      <c r="J63"/>
      <c r="K63" s="3"/>
      <c r="L63"/>
      <c r="M63" s="3"/>
      <c r="N63"/>
      <c r="P63"/>
      <c r="R63"/>
    </row>
    <row r="64" spans="1:18" hidden="1" x14ac:dyDescent="0.35">
      <c r="A64" s="64"/>
      <c r="B64" s="19"/>
      <c r="C64" s="19"/>
      <c r="D64" s="19"/>
      <c r="E64" s="19"/>
      <c r="F64" s="21"/>
      <c r="G64" s="3"/>
      <c r="H64"/>
      <c r="I64" s="3"/>
      <c r="J64"/>
      <c r="K64" s="3"/>
      <c r="L64"/>
      <c r="M64" s="3"/>
      <c r="N64"/>
      <c r="P64"/>
      <c r="R64"/>
    </row>
    <row r="65" spans="1:18" x14ac:dyDescent="0.35">
      <c r="A65" s="64"/>
      <c r="B65" s="65"/>
      <c r="C65" s="65"/>
      <c r="D65" s="65"/>
      <c r="E65" s="65"/>
      <c r="F65" s="21"/>
      <c r="G65" s="3"/>
      <c r="H65"/>
      <c r="I65" s="3"/>
      <c r="J65"/>
      <c r="K65" s="3"/>
      <c r="L65"/>
      <c r="M65" s="3"/>
      <c r="N65"/>
      <c r="P65"/>
      <c r="R65"/>
    </row>
    <row r="66" spans="1:18" x14ac:dyDescent="0.35">
      <c r="A66" s="66"/>
      <c r="B66" s="26"/>
      <c r="C66" s="26"/>
      <c r="D66" s="26"/>
      <c r="E66" s="26"/>
      <c r="F66" s="21"/>
      <c r="G66" s="3"/>
      <c r="H66"/>
      <c r="I66" s="3"/>
      <c r="J66"/>
      <c r="K66" s="3"/>
      <c r="L66"/>
      <c r="M66" s="3"/>
      <c r="N66"/>
      <c r="P66"/>
      <c r="R66"/>
    </row>
    <row r="67" spans="1:18" ht="15.5" x14ac:dyDescent="0.35">
      <c r="A67" s="60"/>
      <c r="B67" s="19"/>
      <c r="C67" s="19"/>
      <c r="D67" s="19"/>
      <c r="E67" s="19"/>
      <c r="F67" s="21"/>
      <c r="G67" s="3"/>
      <c r="H67"/>
      <c r="I67" s="3"/>
      <c r="J67"/>
      <c r="K67" s="3"/>
      <c r="L67"/>
      <c r="M67" s="3"/>
      <c r="N67"/>
      <c r="P67"/>
      <c r="R67"/>
    </row>
    <row r="68" spans="1:18" x14ac:dyDescent="0.35">
      <c r="A68" s="64"/>
      <c r="B68" s="73"/>
      <c r="C68" s="73"/>
      <c r="D68" s="73"/>
      <c r="E68" s="73"/>
      <c r="F68" s="21"/>
      <c r="G68" s="3"/>
      <c r="H68"/>
      <c r="I68" s="3"/>
      <c r="J68"/>
      <c r="K68" s="3"/>
      <c r="L68"/>
      <c r="M68" s="3"/>
      <c r="N68"/>
      <c r="O68" s="3"/>
      <c r="P68"/>
      <c r="R68"/>
    </row>
    <row r="69" spans="1:18" x14ac:dyDescent="0.35">
      <c r="A69" s="67"/>
      <c r="B69" s="19"/>
      <c r="C69" s="19"/>
      <c r="D69" s="19"/>
      <c r="E69" s="19"/>
      <c r="F69" s="21"/>
      <c r="G69" s="3"/>
      <c r="H69"/>
      <c r="I69" s="3"/>
      <c r="J69"/>
      <c r="K69" s="3"/>
      <c r="L69"/>
      <c r="M69" s="3"/>
      <c r="N69"/>
      <c r="O69" s="3"/>
      <c r="P69"/>
      <c r="R69"/>
    </row>
    <row r="70" spans="1:18" x14ac:dyDescent="0.35">
      <c r="A70" s="64"/>
      <c r="B70" s="65"/>
      <c r="C70" s="65"/>
      <c r="D70" s="65"/>
      <c r="E70" s="65"/>
      <c r="F70" s="21"/>
      <c r="G70" s="3"/>
      <c r="H70"/>
      <c r="I70" s="3"/>
      <c r="J70"/>
      <c r="K70" s="3"/>
      <c r="L70"/>
      <c r="M70" s="3"/>
      <c r="N70"/>
      <c r="O70" s="3"/>
      <c r="P70"/>
      <c r="R70"/>
    </row>
    <row r="71" spans="1:18" x14ac:dyDescent="0.35">
      <c r="A71" s="64"/>
      <c r="B71" s="65"/>
      <c r="C71" s="65"/>
      <c r="D71" s="65"/>
      <c r="E71" s="65"/>
      <c r="F71" s="21"/>
      <c r="G71" s="3"/>
      <c r="H71"/>
      <c r="I71" s="3"/>
      <c r="J71"/>
      <c r="K71" s="3"/>
      <c r="L71"/>
      <c r="M71" s="3"/>
      <c r="N71"/>
      <c r="O71" s="3"/>
      <c r="P71"/>
      <c r="Q71" s="3"/>
      <c r="R71"/>
    </row>
    <row r="72" spans="1:18" x14ac:dyDescent="0.35">
      <c r="A72" s="64"/>
      <c r="B72" s="65"/>
      <c r="C72" s="65"/>
      <c r="D72" s="65"/>
      <c r="E72" s="65"/>
      <c r="F72" s="21"/>
      <c r="G72" s="3"/>
      <c r="H72"/>
      <c r="I72" s="3"/>
      <c r="J72"/>
      <c r="K72" s="3"/>
      <c r="L72"/>
      <c r="M72" s="3"/>
      <c r="N72"/>
      <c r="O72" s="3"/>
      <c r="P72"/>
      <c r="Q72" s="3"/>
      <c r="R72"/>
    </row>
    <row r="73" spans="1:18" x14ac:dyDescent="0.35">
      <c r="A73" s="64"/>
      <c r="B73" s="65"/>
      <c r="C73" s="65"/>
      <c r="D73" s="65"/>
      <c r="E73" s="65"/>
      <c r="F73" s="21"/>
      <c r="G73" s="3"/>
      <c r="H73"/>
      <c r="I73" s="3"/>
      <c r="J73"/>
      <c r="K73" s="3"/>
      <c r="L73"/>
      <c r="M73" s="3"/>
      <c r="N73"/>
      <c r="O73" s="3"/>
      <c r="P73"/>
      <c r="Q73" s="3"/>
      <c r="R73"/>
    </row>
    <row r="74" spans="1:18" x14ac:dyDescent="0.35">
      <c r="A74" s="64"/>
      <c r="B74" s="68"/>
      <c r="C74" s="68"/>
      <c r="D74" s="68"/>
      <c r="E74" s="68"/>
      <c r="F74" s="21"/>
      <c r="G74" s="3"/>
      <c r="H74"/>
      <c r="I74" s="3"/>
      <c r="J74"/>
      <c r="K74" s="3"/>
      <c r="L74"/>
      <c r="M74" s="3"/>
      <c r="N74"/>
      <c r="O74" s="3"/>
      <c r="P74"/>
      <c r="Q74" s="3"/>
      <c r="R74"/>
    </row>
    <row r="75" spans="1:18" x14ac:dyDescent="0.35">
      <c r="A75" s="67"/>
      <c r="B75" s="63"/>
      <c r="C75" s="63"/>
      <c r="D75" s="63"/>
      <c r="E75" s="63"/>
      <c r="F75" s="21"/>
      <c r="G75" s="3"/>
      <c r="H75"/>
      <c r="I75" s="3"/>
      <c r="J75"/>
      <c r="K75" s="3"/>
      <c r="L75"/>
      <c r="M75" s="3"/>
      <c r="N75"/>
      <c r="O75" s="3"/>
      <c r="P75"/>
      <c r="Q75" s="3"/>
      <c r="R75"/>
    </row>
    <row r="76" spans="1:18" x14ac:dyDescent="0.35">
      <c r="A76" s="64"/>
      <c r="B76" s="65"/>
      <c r="C76" s="65"/>
      <c r="D76" s="65"/>
      <c r="E76" s="65"/>
      <c r="F76" s="21"/>
      <c r="G76" s="3"/>
      <c r="H76"/>
      <c r="I76" s="3"/>
      <c r="J76"/>
      <c r="K76" s="3"/>
      <c r="L76"/>
      <c r="M76" s="3"/>
      <c r="N76"/>
      <c r="O76" s="3"/>
      <c r="P76"/>
      <c r="Q76" s="3"/>
      <c r="R76"/>
    </row>
    <row r="77" spans="1:18" x14ac:dyDescent="0.35">
      <c r="A77" s="64"/>
      <c r="B77" s="65"/>
      <c r="C77" s="65"/>
      <c r="D77" s="65"/>
      <c r="E77" s="65"/>
      <c r="F77" s="21"/>
      <c r="G77" s="3"/>
      <c r="H77"/>
      <c r="I77" s="3"/>
      <c r="J77"/>
      <c r="K77" s="3"/>
      <c r="L77"/>
      <c r="M77" s="3"/>
      <c r="N77"/>
      <c r="O77" s="3"/>
      <c r="P77"/>
      <c r="Q77" s="3"/>
      <c r="R77"/>
    </row>
    <row r="78" spans="1:18" x14ac:dyDescent="0.35">
      <c r="A78" s="64"/>
      <c r="B78" s="19"/>
      <c r="C78" s="19"/>
      <c r="D78" s="19"/>
      <c r="E78" s="19"/>
      <c r="F78" s="21"/>
      <c r="G78" s="3"/>
      <c r="H78"/>
      <c r="I78" s="3"/>
      <c r="J78"/>
      <c r="K78" s="3"/>
      <c r="L78"/>
      <c r="M78" s="3"/>
      <c r="N78"/>
      <c r="O78" s="3"/>
      <c r="P78"/>
      <c r="Q78" s="3"/>
      <c r="R78"/>
    </row>
    <row r="79" spans="1:18" x14ac:dyDescent="0.35">
      <c r="A79" s="67"/>
      <c r="B79" s="69"/>
      <c r="C79" s="69"/>
      <c r="D79" s="69"/>
      <c r="E79" s="69"/>
      <c r="F79" s="21"/>
      <c r="G79" s="3"/>
      <c r="H79"/>
      <c r="I79" s="3"/>
      <c r="J79"/>
      <c r="K79" s="3"/>
      <c r="L79"/>
      <c r="M79" s="3"/>
      <c r="N79"/>
      <c r="O79" s="3"/>
      <c r="P79"/>
      <c r="Q79" s="3"/>
      <c r="R79"/>
    </row>
    <row r="80" spans="1:18" x14ac:dyDescent="0.35">
      <c r="A80" s="21"/>
      <c r="B80" s="70"/>
      <c r="C80" s="70"/>
      <c r="D80" s="70"/>
      <c r="E80" s="70"/>
      <c r="F80" s="21"/>
      <c r="G80" s="3"/>
      <c r="H80"/>
      <c r="I80" s="3"/>
      <c r="J80"/>
      <c r="K80" s="3"/>
      <c r="L80"/>
      <c r="M80" s="3"/>
      <c r="N80"/>
      <c r="O80" s="3"/>
      <c r="P80"/>
      <c r="Q80" s="3"/>
      <c r="R80"/>
    </row>
    <row r="81" spans="1:6" x14ac:dyDescent="0.35">
      <c r="A81" s="21"/>
      <c r="B81" s="23"/>
      <c r="C81" s="23"/>
      <c r="D81" s="23"/>
      <c r="E81" s="23"/>
      <c r="F81" s="23"/>
    </row>
    <row r="82" spans="1:6" x14ac:dyDescent="0.35">
      <c r="A82" s="21"/>
      <c r="B82" s="23"/>
      <c r="C82" s="23"/>
      <c r="D82" s="23"/>
      <c r="E82" s="23"/>
      <c r="F82" s="23"/>
    </row>
    <row r="83" spans="1:6" x14ac:dyDescent="0.35">
      <c r="A83" s="21"/>
      <c r="B83" s="74"/>
      <c r="C83" s="23"/>
      <c r="D83" s="23"/>
      <c r="E83" s="23"/>
      <c r="F83" s="23"/>
    </row>
    <row r="84" spans="1:6" x14ac:dyDescent="0.35">
      <c r="A84" s="21"/>
      <c r="B84" s="23"/>
      <c r="C84" s="23"/>
      <c r="D84" s="23"/>
      <c r="E84" s="23"/>
      <c r="F84" s="23"/>
    </row>
    <row r="85" spans="1:6" x14ac:dyDescent="0.35">
      <c r="A85" s="131"/>
      <c r="B85" s="23"/>
      <c r="C85" s="23"/>
      <c r="D85" s="23"/>
      <c r="E85" s="23"/>
      <c r="F85" s="23"/>
    </row>
    <row r="86" spans="1:6" x14ac:dyDescent="0.35">
      <c r="A86" s="131"/>
      <c r="B86" s="23"/>
      <c r="C86" s="23"/>
      <c r="D86" s="23"/>
      <c r="E86" s="23"/>
      <c r="F86" s="23"/>
    </row>
    <row r="87" spans="1:6" x14ac:dyDescent="0.35">
      <c r="A87" s="131"/>
      <c r="B87" s="23"/>
      <c r="C87" s="23"/>
      <c r="D87" s="23"/>
      <c r="E87" s="23"/>
      <c r="F87" s="23"/>
    </row>
    <row r="88" spans="1:6" x14ac:dyDescent="0.35">
      <c r="A88" s="75"/>
      <c r="B88" s="23"/>
      <c r="C88" s="23"/>
      <c r="D88" s="23"/>
      <c r="E88" s="23"/>
      <c r="F88" s="23"/>
    </row>
    <row r="89" spans="1:6" x14ac:dyDescent="0.35">
      <c r="A89" s="21"/>
      <c r="B89" s="23"/>
      <c r="C89" s="23"/>
      <c r="D89" s="23"/>
      <c r="E89" s="23"/>
      <c r="F89" s="23"/>
    </row>
    <row r="90" spans="1:6" x14ac:dyDescent="0.35">
      <c r="A90" s="23"/>
      <c r="B90" s="23"/>
      <c r="C90" s="23"/>
      <c r="D90" s="23"/>
      <c r="E90" s="23"/>
      <c r="F90" s="23"/>
    </row>
    <row r="91" spans="1:6" x14ac:dyDescent="0.35">
      <c r="A91" s="121"/>
      <c r="B91" s="121"/>
      <c r="C91" s="121"/>
      <c r="D91" s="121"/>
      <c r="E91" s="23"/>
      <c r="F91" s="23"/>
    </row>
    <row r="92" spans="1:6" x14ac:dyDescent="0.35">
      <c r="A92" s="76"/>
      <c r="B92" s="76"/>
      <c r="C92" s="76"/>
      <c r="D92" s="76"/>
      <c r="E92" s="76"/>
      <c r="F92" s="77"/>
    </row>
    <row r="93" spans="1:6" x14ac:dyDescent="0.35">
      <c r="A93" s="78"/>
      <c r="B93" s="79"/>
      <c r="C93" s="79"/>
      <c r="D93" s="79"/>
      <c r="E93" s="79"/>
      <c r="F93" s="23"/>
    </row>
  </sheetData>
  <sheetProtection algorithmName="SHA-512" hashValue="utR2bWf7v1U5pFRe+COz6NZKWWzEvexZ0FtbOCwieqmpIX6F3W3udVghoeapHigxvstCwJ8Od7Z2T6AWJsWUCQ==" saltValue="Kro0ywvIs13P1ByWnNt/kg==" spinCount="100000" sheet="1" selectLockedCells="1"/>
  <mergeCells count="7">
    <mergeCell ref="A91:D91"/>
    <mergeCell ref="G1:G4"/>
    <mergeCell ref="A21:D23"/>
    <mergeCell ref="E8:G8"/>
    <mergeCell ref="E7:G7"/>
    <mergeCell ref="A9:A11"/>
    <mergeCell ref="A85:A87"/>
  </mergeCells>
  <conditionalFormatting sqref="B43:E44 B80:E80">
    <cfRule type="cellIs" dxfId="18" priority="2" operator="equal">
      <formula>"Ja"</formula>
    </cfRule>
    <cfRule type="cellIs" dxfId="17" priority="3" operator="equal">
      <formula>"Nej"</formula>
    </cfRule>
  </conditionalFormatting>
  <conditionalFormatting sqref="E40">
    <cfRule type="cellIs" dxfId="16" priority="4" operator="lessThan">
      <formula>F5</formula>
    </cfRule>
  </conditionalFormatting>
  <conditionalFormatting sqref="B43:E44">
    <cfRule type="iconSet" priority="5">
      <iconSet>
        <cfvo type="percent" val="0"/>
        <cfvo type="percent" val="33"/>
        <cfvo type="percent" val="67"/>
      </iconSet>
    </cfRule>
  </conditionalFormatting>
  <conditionalFormatting sqref="B80:E80">
    <cfRule type="iconSet" priority="6">
      <iconSet>
        <cfvo type="percent" val="0"/>
        <cfvo type="percent" val="33"/>
        <cfvo type="percent" val="67"/>
      </iconSet>
    </cfRule>
  </conditionalFormatting>
  <conditionalFormatting sqref="B39:E39">
    <cfRule type="cellIs" dxfId="15" priority="7" operator="lessThan">
      <formula>#REF!</formula>
    </cfRule>
  </conditionalFormatting>
  <conditionalFormatting sqref="D40">
    <cfRule type="cellIs" dxfId="14" priority="48" operator="lessThan">
      <formula>#REF!</formula>
    </cfRule>
  </conditionalFormatting>
  <conditionalFormatting sqref="B40">
    <cfRule type="cellIs" dxfId="13" priority="50" operator="lessThan">
      <formula>#REF!</formula>
    </cfRule>
  </conditionalFormatting>
  <dataValidations count="3">
    <dataValidation type="decimal" errorStyle="warning" allowBlank="1" showErrorMessage="1" errorTitle="OBS" error="Der er beregnet mere støtte i en periode, end der er givet i samlet tilsagn. " sqref="E31 C31" xr:uid="{5E9491CB-A0D6-4AE7-A91B-839A9980DBF3}">
      <formula1>0</formula1>
      <formula2>#REF!</formula2>
    </dataValidation>
    <dataValidation type="decimal" errorStyle="warning" allowBlank="1" showErrorMessage="1" errorTitle="OBS" error="Der er beregnet mere støtte i en periode, end der er givet i samlet tilsagn. " sqref="D31" xr:uid="{AFFE9C5E-CBD0-4773-9D27-D2DECD2B9826}">
      <formula1>0</formula1>
      <formula2>C3</formula2>
    </dataValidation>
    <dataValidation type="decimal" errorStyle="warning" allowBlank="1" showErrorMessage="1" errorTitle="OBS" error="Der er beregnet mere støtte i en periode, end der er givet i samlet tilsagn. " sqref="B31" xr:uid="{358E5A60-D6A1-42F6-BA6E-243CE5740F66}">
      <formula1>0</formula1>
      <formula2>B4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899DB86-5D45-4A21-8F57-176D7A570DBC}">
            <xm:f>NOT(ISERROR(SEARCH("Nej",B43)))</xm:f>
            <xm:f>"Nej"</xm:f>
            <x14:dxf>
              <font>
                <color rgb="FF9C0006"/>
              </font>
            </x14:dxf>
          </x14:cfRule>
          <xm:sqref>B43:E44 B80:E80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8"/>
  <sheetViews>
    <sheetView showGridLines="0" tabSelected="1" topLeftCell="A7" zoomScale="90" zoomScaleNormal="90" workbookViewId="0">
      <selection activeCell="E41" sqref="E41"/>
    </sheetView>
  </sheetViews>
  <sheetFormatPr defaultColWidth="9.1796875" defaultRowHeight="14.5" x14ac:dyDescent="0.35"/>
  <cols>
    <col min="1" max="1" width="76.453125" customWidth="1"/>
    <col min="2" max="5" width="20.7265625" style="3" customWidth="1"/>
    <col min="6" max="6" width="105" style="3" customWidth="1"/>
    <col min="7" max="7" width="41.179687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  <col min="18" max="18" width="15" style="3" customWidth="1"/>
    <col min="19" max="19" width="15" customWidth="1"/>
  </cols>
  <sheetData>
    <row r="1" spans="1:22" ht="26" x14ac:dyDescent="0.6">
      <c r="A1" s="36" t="s">
        <v>13</v>
      </c>
      <c r="G1" s="122"/>
    </row>
    <row r="2" spans="1:22" ht="28.5" customHeight="1" x14ac:dyDescent="0.45">
      <c r="A2" s="1" t="s">
        <v>14</v>
      </c>
      <c r="B2" s="133"/>
      <c r="C2" s="133"/>
      <c r="D2" s="133"/>
      <c r="E2" s="133"/>
      <c r="G2" s="122"/>
    </row>
    <row r="3" spans="1:22" ht="28.5" customHeight="1" x14ac:dyDescent="0.45">
      <c r="A3" s="1" t="s">
        <v>15</v>
      </c>
      <c r="B3" s="110">
        <f>'1. Beregning af støtteprocent'!B12</f>
        <v>0</v>
      </c>
      <c r="C3" s="122"/>
      <c r="D3" s="122"/>
      <c r="E3" s="122"/>
      <c r="F3" s="122"/>
      <c r="G3" s="122"/>
    </row>
    <row r="4" spans="1:22" ht="28.5" customHeight="1" x14ac:dyDescent="0.45">
      <c r="A4" s="1" t="s">
        <v>16</v>
      </c>
      <c r="B4" s="112">
        <f>'1. Beregning af støtteprocent'!B13</f>
        <v>0</v>
      </c>
      <c r="C4" s="122"/>
      <c r="D4" s="122"/>
      <c r="E4" s="122"/>
      <c r="F4" s="122"/>
      <c r="G4" s="122"/>
    </row>
    <row r="5" spans="1:22" ht="28.5" customHeight="1" x14ac:dyDescent="0.45">
      <c r="A5" s="1" t="s">
        <v>17</v>
      </c>
      <c r="B5" s="114">
        <v>45658</v>
      </c>
      <c r="C5" s="135"/>
      <c r="D5" s="134" t="s">
        <v>18</v>
      </c>
      <c r="E5" s="134"/>
      <c r="F5" s="134"/>
      <c r="G5" s="134"/>
    </row>
    <row r="6" spans="1:22" ht="28.5" customHeight="1" x14ac:dyDescent="0.45">
      <c r="A6" s="1" t="s">
        <v>19</v>
      </c>
      <c r="B6" s="114">
        <v>47118</v>
      </c>
      <c r="C6" s="135"/>
      <c r="D6" s="134"/>
      <c r="E6" s="134"/>
      <c r="F6" s="134"/>
      <c r="G6" s="134"/>
    </row>
    <row r="7" spans="1:22" ht="100.5" customHeight="1" x14ac:dyDescent="0.45">
      <c r="A7" s="136"/>
      <c r="B7" s="136"/>
      <c r="C7" s="135"/>
      <c r="D7" s="134"/>
      <c r="E7" s="134"/>
      <c r="F7" s="134"/>
      <c r="G7" s="134"/>
    </row>
    <row r="8" spans="1:22" ht="56.25" customHeight="1" x14ac:dyDescent="0.35">
      <c r="A8" s="137" t="s">
        <v>20</v>
      </c>
      <c r="B8" s="4" t="s">
        <v>21</v>
      </c>
      <c r="C8" s="4" t="s">
        <v>22</v>
      </c>
      <c r="D8" s="4" t="s">
        <v>23</v>
      </c>
      <c r="E8" s="5" t="s">
        <v>24</v>
      </c>
      <c r="F8" s="138" t="s">
        <v>25</v>
      </c>
      <c r="G8" s="3"/>
      <c r="H8"/>
      <c r="I8" s="3"/>
      <c r="J8"/>
      <c r="K8" s="3"/>
      <c r="L8"/>
      <c r="M8" s="3"/>
      <c r="N8"/>
      <c r="O8" s="3"/>
      <c r="P8"/>
      <c r="Q8" s="3"/>
      <c r="R8"/>
    </row>
    <row r="9" spans="1:22" ht="15.75" customHeight="1" x14ac:dyDescent="0.35">
      <c r="A9" s="137"/>
      <c r="B9" s="6">
        <f>B5</f>
        <v>45658</v>
      </c>
      <c r="C9" s="6">
        <f>IF(EDATE(B9,12)&gt;$B$6,"Udenfor projekt slut",EDATE(B9,12))</f>
        <v>46023</v>
      </c>
      <c r="D9" s="6">
        <f>IF(EDATE(B9,24)&gt;$B$6,"Udenfor projekt slut",EDATE(B9,24))</f>
        <v>46388</v>
      </c>
      <c r="E9" s="6">
        <f>IF(EDATE(B9,36)&gt;$B$6,"Udenfor projekt slut",EDATE(B9,36))</f>
        <v>46753</v>
      </c>
      <c r="F9" s="138"/>
      <c r="G9" s="3"/>
      <c r="H9"/>
      <c r="I9" s="3"/>
      <c r="J9"/>
      <c r="K9" s="3"/>
      <c r="L9"/>
      <c r="M9" s="3"/>
      <c r="N9"/>
      <c r="O9" s="3"/>
      <c r="P9"/>
      <c r="Q9" s="3"/>
      <c r="R9"/>
    </row>
    <row r="10" spans="1:22" ht="16.5" customHeight="1" x14ac:dyDescent="0.35">
      <c r="A10" s="137"/>
      <c r="B10" s="7">
        <f>MIN(EDATE(B9,12)-1,$B$6)</f>
        <v>46022</v>
      </c>
      <c r="C10" s="7">
        <f>IFERROR(MIN(EDATE(C9,12)-1,$B$6),"Udenfor projekt slut")</f>
        <v>46387</v>
      </c>
      <c r="D10" s="7">
        <f>IFERROR(MIN(EDATE(D9,12)-1,$B$6),"Udenfor projekt slut")</f>
        <v>46752</v>
      </c>
      <c r="E10" s="7">
        <f>IFERROR(MIN(EDATE(E9,12)-1,$B$6),"Udenfor projekt slut")</f>
        <v>47118</v>
      </c>
      <c r="F10" s="138"/>
      <c r="G10" s="3"/>
      <c r="H10"/>
      <c r="I10" s="3"/>
      <c r="J10"/>
      <c r="K10" s="3"/>
      <c r="L10"/>
      <c r="M10" s="3"/>
      <c r="N10"/>
      <c r="O10" s="3"/>
      <c r="P10"/>
      <c r="Q10" s="3"/>
      <c r="R10"/>
      <c r="T10" s="3"/>
      <c r="V10" s="3"/>
    </row>
    <row r="11" spans="1:22" ht="15.5" x14ac:dyDescent="0.35">
      <c r="A11" s="8" t="s">
        <v>26</v>
      </c>
      <c r="B11" s="9" t="s">
        <v>27</v>
      </c>
      <c r="C11" s="9" t="s">
        <v>27</v>
      </c>
      <c r="D11" s="9" t="s">
        <v>27</v>
      </c>
      <c r="E11" s="9" t="s">
        <v>27</v>
      </c>
      <c r="F11" s="10"/>
      <c r="G11" s="35"/>
      <c r="T11" s="3"/>
    </row>
    <row r="12" spans="1:22" x14ac:dyDescent="0.35">
      <c r="A12" s="11" t="s">
        <v>28</v>
      </c>
      <c r="B12" s="12"/>
      <c r="C12" s="12"/>
      <c r="D12" s="12"/>
      <c r="E12" s="12"/>
      <c r="F12" s="13"/>
      <c r="T12" s="3"/>
    </row>
    <row r="13" spans="1:22" hidden="1" x14ac:dyDescent="0.35">
      <c r="A13" s="14" t="s">
        <v>29</v>
      </c>
      <c r="B13" s="16">
        <v>0</v>
      </c>
      <c r="C13" s="16">
        <v>0</v>
      </c>
      <c r="D13" s="16">
        <v>0</v>
      </c>
      <c r="E13" s="16">
        <v>0</v>
      </c>
      <c r="F13" s="17"/>
      <c r="H13"/>
      <c r="I13" s="3"/>
      <c r="J13"/>
      <c r="K13" s="3"/>
      <c r="L13"/>
      <c r="M13" s="3"/>
      <c r="N13"/>
      <c r="O13" s="3"/>
      <c r="P13"/>
      <c r="Q13" s="3"/>
      <c r="R13"/>
      <c r="S13" s="3"/>
      <c r="U13" s="3"/>
    </row>
    <row r="14" spans="1:22" hidden="1" x14ac:dyDescent="0.35">
      <c r="A14" s="14" t="s">
        <v>30</v>
      </c>
      <c r="B14" s="16">
        <v>0</v>
      </c>
      <c r="C14" s="16">
        <v>0</v>
      </c>
      <c r="D14" s="16">
        <v>0</v>
      </c>
      <c r="E14" s="16">
        <v>0</v>
      </c>
      <c r="F14" s="17"/>
      <c r="H14"/>
      <c r="I14" s="3"/>
      <c r="J14"/>
      <c r="K14" s="3"/>
      <c r="L14"/>
      <c r="M14" s="3"/>
      <c r="N14"/>
      <c r="O14" s="3"/>
      <c r="P14"/>
      <c r="Q14" s="3"/>
      <c r="R14"/>
      <c r="S14" s="3"/>
      <c r="U14" s="3"/>
    </row>
    <row r="15" spans="1:22" x14ac:dyDescent="0.35">
      <c r="A15" s="14" t="s">
        <v>96</v>
      </c>
      <c r="B15" s="16">
        <v>0</v>
      </c>
      <c r="C15" s="16">
        <v>0</v>
      </c>
      <c r="D15" s="16">
        <v>0</v>
      </c>
      <c r="E15" s="16">
        <v>0</v>
      </c>
      <c r="F15" s="17"/>
      <c r="H15"/>
      <c r="I15" s="3"/>
      <c r="J15"/>
      <c r="K15" s="3"/>
      <c r="L15"/>
      <c r="M15" s="3"/>
      <c r="N15"/>
      <c r="O15" s="3"/>
      <c r="P15"/>
      <c r="Q15" s="3"/>
      <c r="R15"/>
      <c r="S15" s="3"/>
      <c r="U15" s="3"/>
    </row>
    <row r="16" spans="1:22" x14ac:dyDescent="0.35">
      <c r="A16" s="14" t="s">
        <v>103</v>
      </c>
      <c r="B16" s="16">
        <v>0</v>
      </c>
      <c r="C16" s="16">
        <v>0</v>
      </c>
      <c r="D16" s="16">
        <v>0</v>
      </c>
      <c r="E16" s="16">
        <v>0</v>
      </c>
      <c r="F16" s="16"/>
      <c r="G16" s="18"/>
      <c r="H16" s="15"/>
      <c r="I16" s="18"/>
      <c r="J16" s="15"/>
      <c r="K16" s="18"/>
      <c r="L16" s="15"/>
      <c r="M16" s="18"/>
      <c r="N16" s="15"/>
      <c r="O16" s="18"/>
      <c r="P16" s="15"/>
      <c r="Q16" s="18"/>
      <c r="R16" s="15"/>
    </row>
    <row r="17" spans="1:18" x14ac:dyDescent="0.35">
      <c r="A17" s="14" t="s">
        <v>95</v>
      </c>
      <c r="B17" s="16">
        <v>0</v>
      </c>
      <c r="C17" s="16">
        <v>0</v>
      </c>
      <c r="D17" s="16">
        <v>0</v>
      </c>
      <c r="E17" s="16">
        <v>0</v>
      </c>
      <c r="F17" s="16"/>
      <c r="G17" s="18"/>
      <c r="H17" s="15"/>
      <c r="I17" s="18"/>
      <c r="J17" s="15"/>
      <c r="K17" s="18"/>
      <c r="L17" s="15"/>
      <c r="M17" s="18"/>
      <c r="N17" s="15"/>
      <c r="O17" s="18"/>
      <c r="P17" s="15"/>
      <c r="Q17" s="18"/>
      <c r="R17" s="15"/>
    </row>
    <row r="18" spans="1:18" x14ac:dyDescent="0.35">
      <c r="A18" s="14" t="s">
        <v>97</v>
      </c>
      <c r="B18" s="16">
        <v>0</v>
      </c>
      <c r="C18" s="16">
        <v>0</v>
      </c>
      <c r="D18" s="16">
        <v>0</v>
      </c>
      <c r="E18" s="16">
        <v>0</v>
      </c>
      <c r="F18" s="16"/>
      <c r="G18" s="18"/>
      <c r="H18" s="15"/>
      <c r="I18" s="18"/>
      <c r="J18" s="15"/>
      <c r="K18" s="18"/>
      <c r="L18" s="15"/>
      <c r="M18" s="18"/>
      <c r="N18" s="15"/>
      <c r="O18" s="18"/>
      <c r="P18" s="15"/>
      <c r="Q18" s="18"/>
      <c r="R18" s="15"/>
    </row>
    <row r="19" spans="1:18" x14ac:dyDescent="0.35">
      <c r="A19" s="14" t="s">
        <v>101</v>
      </c>
      <c r="B19" s="16">
        <v>0</v>
      </c>
      <c r="C19" s="16">
        <v>0</v>
      </c>
      <c r="D19" s="16">
        <v>0</v>
      </c>
      <c r="E19" s="16">
        <v>0</v>
      </c>
      <c r="F19" s="16"/>
      <c r="G19" s="18"/>
      <c r="H19" s="15"/>
      <c r="I19" s="18"/>
      <c r="J19" s="15"/>
      <c r="K19" s="18"/>
      <c r="L19" s="15"/>
      <c r="M19" s="18"/>
      <c r="N19" s="15"/>
      <c r="O19" s="18"/>
      <c r="P19" s="15"/>
      <c r="Q19" s="18"/>
      <c r="R19" s="15"/>
    </row>
    <row r="20" spans="1:18" x14ac:dyDescent="0.35">
      <c r="A20" s="14" t="s">
        <v>33</v>
      </c>
      <c r="B20" s="16">
        <v>0</v>
      </c>
      <c r="C20" s="16">
        <v>0</v>
      </c>
      <c r="D20" s="16">
        <v>0</v>
      </c>
      <c r="E20" s="16">
        <v>0</v>
      </c>
      <c r="F20" s="16"/>
      <c r="G20" s="18"/>
      <c r="H20" s="15"/>
      <c r="I20" s="18"/>
      <c r="J20" s="15"/>
      <c r="K20" s="18"/>
      <c r="L20" s="15"/>
      <c r="M20" s="18"/>
      <c r="N20" s="15"/>
      <c r="O20" s="18"/>
      <c r="P20" s="15"/>
      <c r="Q20" s="18"/>
      <c r="R20" s="15"/>
    </row>
    <row r="21" spans="1:18" x14ac:dyDescent="0.35">
      <c r="A21" s="14" t="s">
        <v>34</v>
      </c>
      <c r="B21" s="16">
        <v>0</v>
      </c>
      <c r="C21" s="16">
        <v>0</v>
      </c>
      <c r="D21" s="16">
        <v>0</v>
      </c>
      <c r="E21" s="16">
        <v>0</v>
      </c>
      <c r="F21" s="16"/>
      <c r="G21" s="18"/>
      <c r="H21" s="15"/>
      <c r="I21" s="18"/>
      <c r="J21" s="15"/>
      <c r="K21" s="18"/>
      <c r="L21" s="15"/>
      <c r="M21" s="18"/>
      <c r="N21" s="15"/>
      <c r="O21" s="18"/>
      <c r="P21" s="15"/>
      <c r="Q21" s="18"/>
      <c r="R21" s="15"/>
    </row>
    <row r="22" spans="1:18" x14ac:dyDescent="0.35">
      <c r="A22" s="14" t="s">
        <v>98</v>
      </c>
      <c r="B22" s="16">
        <v>0</v>
      </c>
      <c r="C22" s="16">
        <v>0</v>
      </c>
      <c r="D22" s="16">
        <v>0</v>
      </c>
      <c r="E22" s="16">
        <v>0</v>
      </c>
      <c r="F22" s="16"/>
      <c r="G22" s="18"/>
      <c r="H22" s="15"/>
      <c r="I22" s="18"/>
      <c r="J22" s="15"/>
      <c r="K22" s="18"/>
      <c r="L22" s="15"/>
      <c r="M22" s="18"/>
      <c r="N22" s="15"/>
      <c r="O22" s="18"/>
      <c r="P22" s="15"/>
      <c r="Q22" s="18"/>
      <c r="R22" s="15"/>
    </row>
    <row r="23" spans="1:18" x14ac:dyDescent="0.35">
      <c r="A23" s="14" t="s">
        <v>35</v>
      </c>
      <c r="B23" s="16">
        <v>0</v>
      </c>
      <c r="C23" s="16">
        <v>0</v>
      </c>
      <c r="D23" s="16">
        <v>0</v>
      </c>
      <c r="E23" s="16">
        <v>0</v>
      </c>
      <c r="F23" s="16"/>
      <c r="G23" s="18"/>
      <c r="H23" s="15"/>
      <c r="I23" s="18"/>
      <c r="J23" s="15"/>
      <c r="K23" s="18"/>
      <c r="L23" s="15"/>
      <c r="M23" s="18"/>
      <c r="N23" s="15"/>
      <c r="O23" s="18"/>
      <c r="P23" s="15"/>
      <c r="Q23" s="18"/>
      <c r="R23" s="15"/>
    </row>
    <row r="24" spans="1:18" x14ac:dyDescent="0.35">
      <c r="A24" s="14" t="s">
        <v>99</v>
      </c>
      <c r="B24" s="16">
        <v>0</v>
      </c>
      <c r="C24" s="16">
        <v>0</v>
      </c>
      <c r="D24" s="16">
        <v>0</v>
      </c>
      <c r="E24" s="16">
        <v>0</v>
      </c>
      <c r="F24" s="16"/>
      <c r="G24" s="18"/>
      <c r="H24" s="15"/>
      <c r="I24" s="18"/>
      <c r="J24" s="15"/>
      <c r="K24" s="18"/>
      <c r="L24" s="15"/>
      <c r="M24" s="18"/>
      <c r="N24" s="15"/>
      <c r="O24" s="18"/>
      <c r="P24" s="15"/>
      <c r="Q24" s="18"/>
      <c r="R24" s="15"/>
    </row>
    <row r="25" spans="1:18" hidden="1" x14ac:dyDescent="0.35">
      <c r="A25" s="14" t="s">
        <v>36</v>
      </c>
      <c r="B25" s="16">
        <v>0</v>
      </c>
      <c r="C25" s="16">
        <v>0</v>
      </c>
      <c r="D25" s="16">
        <v>0</v>
      </c>
      <c r="E25" s="16">
        <v>0</v>
      </c>
      <c r="F25" s="16"/>
      <c r="G25" s="18"/>
      <c r="H25" s="15"/>
      <c r="I25" s="18"/>
      <c r="J25" s="15"/>
      <c r="K25" s="18"/>
      <c r="L25" s="15"/>
      <c r="M25" s="18"/>
      <c r="N25" s="15"/>
      <c r="O25" s="18"/>
      <c r="P25" s="15"/>
      <c r="Q25" s="18"/>
      <c r="R25" s="15"/>
    </row>
    <row r="26" spans="1:18" hidden="1" x14ac:dyDescent="0.35">
      <c r="A26" s="14" t="s">
        <v>35</v>
      </c>
      <c r="B26" s="16">
        <v>0</v>
      </c>
      <c r="C26" s="16">
        <v>0</v>
      </c>
      <c r="D26" s="16">
        <v>0</v>
      </c>
      <c r="E26" s="16">
        <v>0</v>
      </c>
      <c r="F26" s="16"/>
      <c r="G26" s="18"/>
      <c r="H26" s="15"/>
      <c r="I26" s="18"/>
      <c r="J26" s="15"/>
      <c r="K26" s="18"/>
      <c r="L26" s="15"/>
      <c r="M26" s="18"/>
      <c r="N26" s="15"/>
      <c r="O26" s="18"/>
      <c r="P26" s="15"/>
      <c r="Q26" s="18"/>
      <c r="R26" s="15"/>
    </row>
    <row r="27" spans="1:18" hidden="1" x14ac:dyDescent="0.35">
      <c r="A27" s="14" t="s">
        <v>37</v>
      </c>
      <c r="B27" s="15">
        <f>ROUND(B13*0.44,2)</f>
        <v>0</v>
      </c>
      <c r="C27" s="15">
        <f>ROUND(C13*0.44,2)</f>
        <v>0</v>
      </c>
      <c r="D27" s="15">
        <f>ROUND(D13*0.44,2)</f>
        <v>0</v>
      </c>
      <c r="E27" s="15">
        <f>ROUND(E13*0.44,2)</f>
        <v>0</v>
      </c>
      <c r="F27" s="19"/>
      <c r="G27" s="18"/>
      <c r="H27" s="15"/>
      <c r="I27" s="18"/>
      <c r="J27" s="15"/>
      <c r="K27" s="18"/>
      <c r="L27" s="15"/>
      <c r="M27" s="18"/>
      <c r="N27" s="15"/>
      <c r="O27" s="18"/>
      <c r="P27" s="15"/>
      <c r="Q27" s="18"/>
      <c r="R27" s="15"/>
    </row>
    <row r="28" spans="1:18" hidden="1" x14ac:dyDescent="0.35">
      <c r="A28" s="14" t="s">
        <v>38</v>
      </c>
      <c r="B28" s="15">
        <f>ROUND(B14*0.18,2)</f>
        <v>0</v>
      </c>
      <c r="C28" s="15">
        <f>ROUND(C14*0.18,2)</f>
        <v>0</v>
      </c>
      <c r="D28" s="15">
        <f>ROUND(D14*0.18,2)</f>
        <v>0</v>
      </c>
      <c r="E28" s="15">
        <f>ROUND(E14*0.18,2)</f>
        <v>0</v>
      </c>
      <c r="F28" s="19"/>
      <c r="G28" s="18"/>
      <c r="H28" s="15"/>
      <c r="I28" s="18"/>
      <c r="J28" s="15"/>
      <c r="K28" s="18"/>
      <c r="L28" s="15"/>
      <c r="M28" s="18"/>
      <c r="N28" s="15"/>
      <c r="O28" s="18"/>
      <c r="P28" s="15"/>
      <c r="Q28" s="18"/>
      <c r="R28" s="15"/>
    </row>
    <row r="29" spans="1:18" x14ac:dyDescent="0.35">
      <c r="A29" s="14" t="s">
        <v>39</v>
      </c>
      <c r="B29" s="16">
        <v>0</v>
      </c>
      <c r="C29" s="16">
        <v>0</v>
      </c>
      <c r="D29" s="16">
        <v>0</v>
      </c>
      <c r="E29" s="16">
        <v>0</v>
      </c>
      <c r="F29" s="16"/>
      <c r="G29" s="18"/>
      <c r="H29" s="15"/>
      <c r="I29" s="18"/>
      <c r="J29" s="15"/>
      <c r="K29" s="18"/>
      <c r="L29" s="15"/>
      <c r="M29" s="18"/>
      <c r="N29" s="15"/>
      <c r="O29" s="18"/>
      <c r="P29" s="15"/>
      <c r="Q29" s="18"/>
      <c r="R29" s="15"/>
    </row>
    <row r="30" spans="1:18" x14ac:dyDescent="0.35">
      <c r="A30" s="20" t="s">
        <v>40</v>
      </c>
      <c r="B30" s="18">
        <f>SUM(B13:B28)-B29</f>
        <v>0</v>
      </c>
      <c r="C30" s="18">
        <f>SUM(C13:C28)-C29</f>
        <v>0</v>
      </c>
      <c r="D30" s="18">
        <f>SUM(D13:D28)-D29</f>
        <v>0</v>
      </c>
      <c r="E30" s="18">
        <f>SUM(E13:E28)-E29</f>
        <v>0</v>
      </c>
      <c r="F30" s="21"/>
    </row>
    <row r="31" spans="1:18" s="23" customFormat="1" ht="15.5" x14ac:dyDescent="0.35">
      <c r="A31" s="8" t="s">
        <v>41</v>
      </c>
      <c r="B31" s="22"/>
      <c r="C31" s="22"/>
      <c r="D31" s="22"/>
      <c r="E31" s="22"/>
      <c r="F31" s="22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23" customFormat="1" x14ac:dyDescent="0.35">
      <c r="A32" s="14" t="s">
        <v>42</v>
      </c>
      <c r="B32" s="15">
        <f>MIN(ROUND(B30*($B4/100),2),IF(B10=$B$6,100%,90%)*$B$3)</f>
        <v>0</v>
      </c>
      <c r="C32" s="15">
        <f>MIN(ROUND(C30*($B4/100),2),IF(C10=$B$6,100%,90%)*$B$3)</f>
        <v>0</v>
      </c>
      <c r="D32" s="15">
        <f>MIN(ROUND(D30*($B4/100),2),IF(D10=$B$6,100%,90%)*$B$3)</f>
        <v>0</v>
      </c>
      <c r="E32" s="15">
        <f>MIN(ROUND(E30*($B4/100),2),IF(E10=$B$6,100%,90%)*$B$3)</f>
        <v>0</v>
      </c>
      <c r="F32" s="118" t="s">
        <v>94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35">
      <c r="A33" s="24" t="s">
        <v>43</v>
      </c>
      <c r="B33" s="25"/>
      <c r="C33" s="25"/>
      <c r="D33" s="25"/>
      <c r="E33" s="25"/>
      <c r="F33" s="25"/>
      <c r="G33" s="18"/>
      <c r="H33" s="15"/>
      <c r="I33" s="18"/>
      <c r="J33" s="15"/>
      <c r="K33" s="18"/>
      <c r="L33" s="15"/>
      <c r="M33" s="18"/>
      <c r="N33" s="15"/>
      <c r="O33" s="18"/>
      <c r="P33" s="15"/>
      <c r="Q33" s="18"/>
      <c r="R33" s="15"/>
    </row>
    <row r="34" spans="1:18" x14ac:dyDescent="0.35">
      <c r="A34" s="14" t="s">
        <v>44</v>
      </c>
      <c r="B34" s="16">
        <v>0</v>
      </c>
      <c r="C34" s="16">
        <v>0</v>
      </c>
      <c r="D34" s="16">
        <v>0</v>
      </c>
      <c r="E34" s="16">
        <v>0</v>
      </c>
      <c r="F34" s="16"/>
      <c r="G34" s="18"/>
      <c r="H34" s="15"/>
      <c r="I34" s="18"/>
      <c r="J34" s="15"/>
      <c r="K34" s="18"/>
      <c r="L34" s="15"/>
      <c r="M34" s="18"/>
      <c r="N34" s="15"/>
      <c r="O34" s="18"/>
      <c r="P34" s="15"/>
      <c r="Q34" s="18"/>
      <c r="R34" s="15"/>
    </row>
    <row r="35" spans="1:18" x14ac:dyDescent="0.35">
      <c r="A35" s="14" t="s">
        <v>45</v>
      </c>
      <c r="B35" s="16">
        <v>0</v>
      </c>
      <c r="C35" s="16">
        <v>0</v>
      </c>
      <c r="D35" s="16">
        <v>0</v>
      </c>
      <c r="E35" s="16">
        <v>0</v>
      </c>
      <c r="F35" s="16"/>
      <c r="G35" s="18"/>
      <c r="H35" s="15"/>
      <c r="I35" s="18"/>
      <c r="J35" s="15"/>
      <c r="K35" s="18"/>
      <c r="L35" s="15"/>
      <c r="M35" s="18"/>
      <c r="N35" s="15"/>
      <c r="O35" s="18"/>
      <c r="P35" s="15"/>
      <c r="Q35" s="18"/>
      <c r="R35" s="15"/>
    </row>
    <row r="36" spans="1:18" x14ac:dyDescent="0.35">
      <c r="A36" s="14" t="s">
        <v>46</v>
      </c>
      <c r="B36" s="16">
        <v>0</v>
      </c>
      <c r="C36" s="16">
        <v>0</v>
      </c>
      <c r="D36" s="16">
        <v>0</v>
      </c>
      <c r="E36" s="16">
        <v>0</v>
      </c>
      <c r="F36" s="16"/>
      <c r="G36" s="18"/>
      <c r="H36" s="15"/>
      <c r="I36" s="18"/>
      <c r="J36" s="15"/>
      <c r="K36" s="18"/>
      <c r="L36" s="15"/>
      <c r="M36" s="18"/>
      <c r="N36" s="15"/>
      <c r="O36" s="18"/>
      <c r="P36" s="15"/>
      <c r="Q36" s="18"/>
      <c r="R36" s="15"/>
    </row>
    <row r="37" spans="1:18" x14ac:dyDescent="0.35">
      <c r="A37" s="14" t="s">
        <v>47</v>
      </c>
      <c r="B37" s="16">
        <v>0</v>
      </c>
      <c r="C37" s="16">
        <v>0</v>
      </c>
      <c r="D37" s="16">
        <v>0</v>
      </c>
      <c r="E37" s="16">
        <v>0</v>
      </c>
      <c r="F37" s="16"/>
    </row>
    <row r="38" spans="1:18" x14ac:dyDescent="0.35">
      <c r="A38" s="14" t="s">
        <v>48</v>
      </c>
      <c r="B38" s="39">
        <f>SUM(B34:B37)</f>
        <v>0</v>
      </c>
      <c r="C38" s="39">
        <f t="shared" ref="C38:E38" si="0">SUM(C34:C37)</f>
        <v>0</v>
      </c>
      <c r="D38" s="39">
        <f t="shared" si="0"/>
        <v>0</v>
      </c>
      <c r="E38" s="39">
        <f t="shared" si="0"/>
        <v>0</v>
      </c>
      <c r="F38"/>
      <c r="G38" s="18"/>
      <c r="H38" s="15"/>
      <c r="I38" s="18"/>
      <c r="J38" s="15"/>
      <c r="K38" s="18"/>
      <c r="L38" s="15"/>
      <c r="M38" s="18"/>
      <c r="N38" s="15"/>
      <c r="O38" s="18"/>
      <c r="P38" s="15"/>
      <c r="Q38" s="18"/>
      <c r="R38" s="15"/>
    </row>
    <row r="39" spans="1:18" s="3" customFormat="1" x14ac:dyDescent="0.35">
      <c r="A39" s="24" t="s">
        <v>49</v>
      </c>
      <c r="B39" s="12">
        <f>B30-B32-B38</f>
        <v>0</v>
      </c>
      <c r="C39" s="12">
        <f t="shared" ref="C39:E39" si="1">C30-C32-C38</f>
        <v>0</v>
      </c>
      <c r="D39" s="12">
        <f t="shared" si="1"/>
        <v>0</v>
      </c>
      <c r="E39" s="12">
        <f t="shared" si="1"/>
        <v>0</v>
      </c>
      <c r="F39" s="12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s="3" customFormat="1" x14ac:dyDescent="0.35">
      <c r="A40" s="14" t="s">
        <v>50</v>
      </c>
      <c r="B40" s="16">
        <v>0</v>
      </c>
      <c r="C40" s="16">
        <v>0</v>
      </c>
      <c r="D40" s="16">
        <v>0</v>
      </c>
      <c r="E40" s="16">
        <v>0</v>
      </c>
      <c r="F40" s="16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35">
      <c r="A41" s="14" t="s">
        <v>51</v>
      </c>
      <c r="B41" s="16">
        <v>0</v>
      </c>
      <c r="C41" s="16">
        <v>0</v>
      </c>
      <c r="D41" s="16">
        <v>0</v>
      </c>
      <c r="E41" s="16">
        <v>0</v>
      </c>
      <c r="F41" s="16"/>
    </row>
    <row r="42" spans="1:18" x14ac:dyDescent="0.35">
      <c r="A42" s="14" t="s">
        <v>52</v>
      </c>
      <c r="B42" s="15">
        <f t="shared" ref="B42:E42" si="2">B40+B41</f>
        <v>0</v>
      </c>
      <c r="C42" s="15">
        <f t="shared" si="2"/>
        <v>0</v>
      </c>
      <c r="D42" s="15">
        <f t="shared" si="2"/>
        <v>0</v>
      </c>
      <c r="E42" s="15">
        <f t="shared" si="2"/>
        <v>0</v>
      </c>
      <c r="F42" s="19"/>
      <c r="G42" s="18"/>
      <c r="H42" s="15"/>
      <c r="I42" s="18"/>
      <c r="J42" s="15"/>
      <c r="K42" s="18"/>
      <c r="L42" s="15"/>
      <c r="M42" s="18"/>
      <c r="N42" s="15"/>
      <c r="O42" s="18"/>
      <c r="P42" s="15"/>
      <c r="Q42" s="18"/>
      <c r="R42" s="15"/>
    </row>
    <row r="43" spans="1:18" x14ac:dyDescent="0.35">
      <c r="A43" s="27" t="s">
        <v>53</v>
      </c>
      <c r="B43" s="28">
        <f>B32+B38+B42</f>
        <v>0</v>
      </c>
      <c r="C43" s="28">
        <f t="shared" ref="C43:E43" si="3">C32+C38+C42</f>
        <v>0</v>
      </c>
      <c r="D43" s="28">
        <f t="shared" si="3"/>
        <v>0</v>
      </c>
      <c r="E43" s="28">
        <f t="shared" si="3"/>
        <v>0</v>
      </c>
      <c r="F43"/>
      <c r="G43" s="3"/>
      <c r="H43"/>
      <c r="I43" s="3"/>
      <c r="J43"/>
      <c r="K43" s="3"/>
      <c r="L43"/>
      <c r="M43" s="3"/>
      <c r="N43"/>
      <c r="O43" s="3"/>
      <c r="P43"/>
      <c r="Q43" s="3"/>
      <c r="R43"/>
    </row>
    <row r="44" spans="1:18" ht="16.5" customHeight="1" x14ac:dyDescent="0.35">
      <c r="A44" t="s">
        <v>54</v>
      </c>
      <c r="B44" s="29" t="str">
        <f>IF(B30=B43,"Ja","Nej")</f>
        <v>Ja</v>
      </c>
      <c r="C44" s="29" t="str">
        <f>IF(C30=C43,"Ja","Nej")</f>
        <v>Ja</v>
      </c>
      <c r="D44" s="29" t="str">
        <f>IF(D30=D43,"Ja","Nej")</f>
        <v>Ja</v>
      </c>
      <c r="E44" s="29" t="str">
        <f>IF(E30=E43,"Ja","Nej")</f>
        <v>Ja</v>
      </c>
      <c r="F44"/>
      <c r="G44" s="3"/>
      <c r="H44"/>
      <c r="I44" s="3"/>
      <c r="J44"/>
      <c r="K44" s="3"/>
      <c r="L44"/>
      <c r="M44" s="3"/>
      <c r="N44"/>
      <c r="O44" s="3"/>
      <c r="P44"/>
      <c r="R44"/>
    </row>
    <row r="45" spans="1:18" ht="16.5" customHeight="1" x14ac:dyDescent="0.35">
      <c r="A45" s="120" t="s">
        <v>100</v>
      </c>
      <c r="B45" s="29"/>
      <c r="C45" s="29"/>
      <c r="D45" s="29"/>
      <c r="E45" s="29"/>
      <c r="F45"/>
      <c r="G45" s="3"/>
      <c r="H45"/>
      <c r="I45" s="3"/>
      <c r="J45"/>
      <c r="K45" s="3"/>
      <c r="L45"/>
      <c r="M45" s="3"/>
      <c r="N45"/>
      <c r="O45" s="3"/>
      <c r="P45"/>
      <c r="R45"/>
    </row>
    <row r="46" spans="1:18" x14ac:dyDescent="0.35">
      <c r="B46" s="29"/>
      <c r="C46" s="29"/>
      <c r="D46" s="29"/>
      <c r="E46" s="29"/>
      <c r="F46"/>
      <c r="G46" s="3"/>
      <c r="H46"/>
      <c r="I46" s="3"/>
      <c r="J46"/>
      <c r="K46" s="3"/>
      <c r="L46"/>
      <c r="M46" s="3"/>
      <c r="N46"/>
      <c r="O46" s="3"/>
      <c r="P46"/>
      <c r="R46"/>
    </row>
    <row r="47" spans="1:18" ht="15.5" hidden="1" x14ac:dyDescent="0.35">
      <c r="A47" s="30"/>
      <c r="B47" s="38" t="s">
        <v>21</v>
      </c>
      <c r="C47" s="38" t="s">
        <v>55</v>
      </c>
      <c r="D47" s="38" t="s">
        <v>23</v>
      </c>
      <c r="E47" s="38" t="s">
        <v>24</v>
      </c>
      <c r="F47"/>
      <c r="G47" s="3"/>
      <c r="H47"/>
      <c r="I47" s="3"/>
      <c r="J47"/>
      <c r="K47" s="3"/>
      <c r="L47"/>
      <c r="M47" s="3"/>
      <c r="N47"/>
      <c r="P47"/>
      <c r="R47"/>
    </row>
    <row r="48" spans="1:18" ht="15.5" hidden="1" x14ac:dyDescent="0.35">
      <c r="A48" s="30"/>
      <c r="B48" s="2">
        <f t="shared" ref="B48:E49" si="4">B9</f>
        <v>45658</v>
      </c>
      <c r="C48" s="2">
        <f t="shared" si="4"/>
        <v>46023</v>
      </c>
      <c r="D48" s="2">
        <f t="shared" si="4"/>
        <v>46388</v>
      </c>
      <c r="E48" s="2">
        <f t="shared" si="4"/>
        <v>46753</v>
      </c>
      <c r="F48"/>
      <c r="G48" s="3"/>
      <c r="H48"/>
      <c r="I48" s="3"/>
      <c r="J48"/>
      <c r="K48" s="3"/>
      <c r="L48"/>
      <c r="M48" s="3"/>
      <c r="N48"/>
      <c r="P48"/>
      <c r="R48"/>
    </row>
    <row r="49" spans="1:18" ht="21" hidden="1" x14ac:dyDescent="0.5">
      <c r="A49" s="41" t="s">
        <v>56</v>
      </c>
      <c r="B49" s="2">
        <f t="shared" si="4"/>
        <v>46022</v>
      </c>
      <c r="C49" s="2">
        <f t="shared" si="4"/>
        <v>46387</v>
      </c>
      <c r="D49" s="2">
        <f t="shared" si="4"/>
        <v>46752</v>
      </c>
      <c r="E49" s="2">
        <f t="shared" si="4"/>
        <v>47118</v>
      </c>
      <c r="F49"/>
      <c r="G49" s="3"/>
      <c r="H49"/>
      <c r="I49" s="3"/>
      <c r="J49"/>
      <c r="K49" s="3"/>
      <c r="L49"/>
      <c r="M49" s="3"/>
      <c r="N49"/>
      <c r="P49"/>
      <c r="R49"/>
    </row>
    <row r="50" spans="1:18" ht="15.5" hidden="1" x14ac:dyDescent="0.35">
      <c r="A50" s="8" t="s">
        <v>26</v>
      </c>
      <c r="B50" s="9" t="s">
        <v>27</v>
      </c>
      <c r="C50" s="9" t="s">
        <v>27</v>
      </c>
      <c r="D50" s="9" t="s">
        <v>27</v>
      </c>
      <c r="E50" s="9" t="s">
        <v>27</v>
      </c>
      <c r="F50"/>
      <c r="G50" s="3"/>
      <c r="H50"/>
      <c r="I50" s="3"/>
      <c r="J50"/>
      <c r="K50" s="3"/>
      <c r="L50"/>
      <c r="M50" s="3"/>
      <c r="N50"/>
      <c r="P50"/>
      <c r="R50"/>
    </row>
    <row r="51" spans="1:18" hidden="1" x14ac:dyDescent="0.35">
      <c r="A51" s="11" t="s">
        <v>28</v>
      </c>
      <c r="B51" s="12"/>
      <c r="C51" s="12"/>
      <c r="D51" s="12"/>
      <c r="E51" s="12"/>
      <c r="F51"/>
      <c r="G51" s="3"/>
      <c r="H51"/>
      <c r="I51" s="3"/>
      <c r="J51"/>
      <c r="K51" s="3"/>
      <c r="L51"/>
      <c r="M51" s="3"/>
      <c r="N51"/>
      <c r="P51"/>
      <c r="R51"/>
    </row>
    <row r="52" spans="1:18" hidden="1" x14ac:dyDescent="0.35">
      <c r="A52" s="14" t="s">
        <v>29</v>
      </c>
      <c r="B52" s="16">
        <v>0</v>
      </c>
      <c r="C52" s="16">
        <v>0</v>
      </c>
      <c r="D52" s="16">
        <v>0</v>
      </c>
      <c r="E52" s="16">
        <v>0</v>
      </c>
      <c r="F52"/>
      <c r="G52" s="3"/>
      <c r="H52"/>
      <c r="I52" s="3"/>
      <c r="J52"/>
      <c r="K52" s="3"/>
      <c r="L52"/>
      <c r="M52" s="3"/>
      <c r="N52"/>
      <c r="P52"/>
      <c r="R52"/>
    </row>
    <row r="53" spans="1:18" hidden="1" x14ac:dyDescent="0.35">
      <c r="A53" s="14" t="s">
        <v>30</v>
      </c>
      <c r="B53" s="16">
        <v>0</v>
      </c>
      <c r="C53" s="16">
        <v>0</v>
      </c>
      <c r="D53" s="16">
        <v>0</v>
      </c>
      <c r="E53" s="16">
        <v>0</v>
      </c>
      <c r="F53"/>
      <c r="G53" s="3"/>
      <c r="H53"/>
      <c r="I53" s="3"/>
      <c r="J53"/>
      <c r="K53" s="3"/>
      <c r="L53"/>
      <c r="M53" s="3"/>
      <c r="N53"/>
      <c r="P53"/>
      <c r="R53"/>
    </row>
    <row r="54" spans="1:18" hidden="1" x14ac:dyDescent="0.35">
      <c r="A54" s="14" t="s">
        <v>96</v>
      </c>
      <c r="B54" s="16">
        <v>0</v>
      </c>
      <c r="C54" s="16">
        <v>0</v>
      </c>
      <c r="D54" s="16">
        <v>0</v>
      </c>
      <c r="E54" s="16">
        <v>0</v>
      </c>
      <c r="F54"/>
      <c r="G54" s="3"/>
      <c r="H54"/>
      <c r="I54" s="3"/>
      <c r="J54"/>
      <c r="K54" s="3"/>
      <c r="L54"/>
      <c r="M54" s="3"/>
      <c r="N54"/>
      <c r="P54"/>
      <c r="R54"/>
    </row>
    <row r="55" spans="1:18" hidden="1" x14ac:dyDescent="0.35">
      <c r="A55" s="14" t="s">
        <v>103</v>
      </c>
      <c r="B55" s="16">
        <v>0</v>
      </c>
      <c r="C55" s="16">
        <v>0</v>
      </c>
      <c r="D55" s="16">
        <v>0</v>
      </c>
      <c r="E55" s="16">
        <v>0</v>
      </c>
      <c r="F55"/>
      <c r="G55" s="3"/>
      <c r="H55"/>
      <c r="I55" s="3"/>
      <c r="J55"/>
      <c r="K55" s="3"/>
      <c r="L55"/>
      <c r="M55" s="3"/>
      <c r="N55"/>
      <c r="P55"/>
      <c r="R55"/>
    </row>
    <row r="56" spans="1:18" hidden="1" x14ac:dyDescent="0.35">
      <c r="A56" s="14" t="s">
        <v>95</v>
      </c>
      <c r="B56" s="16">
        <v>0</v>
      </c>
      <c r="C56" s="16">
        <v>0</v>
      </c>
      <c r="D56" s="16">
        <v>0</v>
      </c>
      <c r="E56" s="16">
        <v>0</v>
      </c>
      <c r="F56"/>
      <c r="G56" s="3"/>
      <c r="H56"/>
      <c r="I56" s="3"/>
      <c r="J56"/>
      <c r="K56" s="3"/>
      <c r="L56"/>
      <c r="M56" s="3"/>
      <c r="N56"/>
      <c r="P56"/>
      <c r="R56"/>
    </row>
    <row r="57" spans="1:18" hidden="1" x14ac:dyDescent="0.35">
      <c r="A57" s="14" t="s">
        <v>97</v>
      </c>
      <c r="B57" s="16">
        <v>0</v>
      </c>
      <c r="C57" s="16">
        <v>0</v>
      </c>
      <c r="D57" s="16">
        <v>0</v>
      </c>
      <c r="E57" s="16">
        <v>0</v>
      </c>
      <c r="F57"/>
      <c r="G57" s="3"/>
      <c r="H57"/>
      <c r="I57" s="3"/>
      <c r="J57"/>
      <c r="K57" s="3"/>
      <c r="L57"/>
      <c r="M57" s="3"/>
      <c r="N57"/>
      <c r="P57"/>
      <c r="R57"/>
    </row>
    <row r="58" spans="1:18" hidden="1" x14ac:dyDescent="0.35">
      <c r="A58" s="14" t="s">
        <v>101</v>
      </c>
      <c r="B58" s="16">
        <v>0</v>
      </c>
      <c r="C58" s="16">
        <v>0</v>
      </c>
      <c r="D58" s="16">
        <v>0</v>
      </c>
      <c r="E58" s="16">
        <v>0</v>
      </c>
      <c r="F58"/>
      <c r="G58" s="3"/>
      <c r="H58"/>
      <c r="I58" s="3"/>
      <c r="J58"/>
      <c r="K58" s="3"/>
      <c r="L58"/>
      <c r="M58" s="3"/>
      <c r="N58"/>
      <c r="P58"/>
      <c r="R58"/>
    </row>
    <row r="59" spans="1:18" hidden="1" x14ac:dyDescent="0.35">
      <c r="A59" s="14" t="s">
        <v>57</v>
      </c>
      <c r="B59" s="16">
        <v>0</v>
      </c>
      <c r="C59" s="16">
        <v>0</v>
      </c>
      <c r="D59" s="16">
        <v>0</v>
      </c>
      <c r="E59" s="16">
        <v>0</v>
      </c>
      <c r="F59"/>
      <c r="G59" s="3"/>
      <c r="H59"/>
      <c r="I59" s="3"/>
      <c r="J59"/>
      <c r="K59" s="3"/>
      <c r="L59"/>
      <c r="M59" s="3"/>
      <c r="N59"/>
      <c r="P59"/>
      <c r="R59"/>
    </row>
    <row r="60" spans="1:18" hidden="1" x14ac:dyDescent="0.35">
      <c r="A60" s="14" t="s">
        <v>33</v>
      </c>
      <c r="B60" s="16">
        <v>0</v>
      </c>
      <c r="C60" s="16">
        <v>0</v>
      </c>
      <c r="D60" s="16">
        <v>0</v>
      </c>
      <c r="E60" s="16">
        <v>0</v>
      </c>
      <c r="F60"/>
      <c r="G60" s="3"/>
      <c r="H60"/>
      <c r="I60" s="3"/>
      <c r="J60"/>
      <c r="K60" s="3"/>
      <c r="L60"/>
      <c r="M60" s="3"/>
      <c r="N60"/>
      <c r="P60"/>
      <c r="R60"/>
    </row>
    <row r="61" spans="1:18" hidden="1" x14ac:dyDescent="0.35">
      <c r="A61" s="14" t="s">
        <v>34</v>
      </c>
      <c r="B61" s="16">
        <v>0</v>
      </c>
      <c r="C61" s="16">
        <v>0</v>
      </c>
      <c r="D61" s="16">
        <v>0</v>
      </c>
      <c r="E61" s="16">
        <v>0</v>
      </c>
      <c r="F61"/>
      <c r="G61" s="3"/>
      <c r="H61"/>
      <c r="I61" s="3"/>
      <c r="J61"/>
      <c r="K61" s="3"/>
      <c r="L61"/>
      <c r="M61" s="3"/>
      <c r="N61"/>
      <c r="P61"/>
      <c r="R61"/>
    </row>
    <row r="62" spans="1:18" hidden="1" x14ac:dyDescent="0.35">
      <c r="A62" s="14" t="s">
        <v>98</v>
      </c>
      <c r="B62" s="16">
        <v>0</v>
      </c>
      <c r="C62" s="16">
        <v>0</v>
      </c>
      <c r="D62" s="16">
        <v>0</v>
      </c>
      <c r="E62" s="16">
        <v>0</v>
      </c>
      <c r="F62"/>
      <c r="G62" s="3"/>
      <c r="H62"/>
      <c r="I62" s="3"/>
      <c r="J62"/>
      <c r="K62" s="3"/>
      <c r="L62"/>
      <c r="M62" s="3"/>
      <c r="N62"/>
      <c r="P62"/>
      <c r="R62"/>
    </row>
    <row r="63" spans="1:18" hidden="1" x14ac:dyDescent="0.35">
      <c r="A63" s="14" t="s">
        <v>35</v>
      </c>
      <c r="B63" s="16">
        <v>0</v>
      </c>
      <c r="C63" s="16">
        <v>0</v>
      </c>
      <c r="D63" s="16">
        <v>0</v>
      </c>
      <c r="E63" s="16">
        <v>0</v>
      </c>
      <c r="F63"/>
      <c r="G63" s="3"/>
      <c r="H63"/>
      <c r="I63" s="3"/>
      <c r="J63"/>
      <c r="K63" s="3"/>
      <c r="L63"/>
      <c r="M63" s="3"/>
      <c r="N63"/>
      <c r="P63"/>
      <c r="R63"/>
    </row>
    <row r="64" spans="1:18" hidden="1" x14ac:dyDescent="0.35">
      <c r="A64" s="14" t="s">
        <v>99</v>
      </c>
      <c r="B64" s="16">
        <v>0</v>
      </c>
      <c r="C64" s="16">
        <v>0</v>
      </c>
      <c r="D64" s="16">
        <v>0</v>
      </c>
      <c r="E64" s="16">
        <v>0</v>
      </c>
      <c r="F64"/>
      <c r="G64" s="3"/>
      <c r="H64"/>
      <c r="I64" s="3"/>
      <c r="J64"/>
      <c r="K64" s="3"/>
      <c r="L64"/>
      <c r="M64" s="3"/>
      <c r="N64"/>
      <c r="P64"/>
      <c r="R64"/>
    </row>
    <row r="65" spans="1:18" hidden="1" x14ac:dyDescent="0.35">
      <c r="A65" s="14" t="s">
        <v>36</v>
      </c>
      <c r="B65" s="16">
        <v>0</v>
      </c>
      <c r="C65" s="16">
        <v>0</v>
      </c>
      <c r="D65" s="16">
        <v>0</v>
      </c>
      <c r="E65" s="16">
        <v>0</v>
      </c>
      <c r="F65"/>
      <c r="G65" s="3"/>
      <c r="H65"/>
      <c r="I65" s="3"/>
      <c r="J65"/>
      <c r="K65" s="3"/>
      <c r="L65"/>
      <c r="M65" s="3"/>
      <c r="N65"/>
      <c r="P65"/>
      <c r="R65"/>
    </row>
    <row r="66" spans="1:18" hidden="1" x14ac:dyDescent="0.35">
      <c r="A66" s="14" t="s">
        <v>35</v>
      </c>
      <c r="B66" s="16">
        <v>0</v>
      </c>
      <c r="C66" s="16">
        <v>0</v>
      </c>
      <c r="D66" s="16">
        <v>0</v>
      </c>
      <c r="E66" s="16">
        <v>0</v>
      </c>
      <c r="F66"/>
      <c r="G66" s="3"/>
      <c r="H66"/>
      <c r="I66" s="3"/>
      <c r="J66"/>
      <c r="K66" s="3"/>
      <c r="L66"/>
      <c r="M66" s="3"/>
      <c r="N66"/>
      <c r="P66"/>
      <c r="R66"/>
    </row>
    <row r="67" spans="1:18" hidden="1" x14ac:dyDescent="0.35">
      <c r="A67" s="14" t="s">
        <v>37</v>
      </c>
      <c r="B67" s="15">
        <f t="shared" ref="B67:E67" si="5">ROUND(B52*0.44,2)</f>
        <v>0</v>
      </c>
      <c r="C67" s="15">
        <f t="shared" si="5"/>
        <v>0</v>
      </c>
      <c r="D67" s="15">
        <f t="shared" si="5"/>
        <v>0</v>
      </c>
      <c r="E67" s="15">
        <f t="shared" si="5"/>
        <v>0</v>
      </c>
      <c r="F67"/>
      <c r="G67" s="3"/>
      <c r="H67"/>
      <c r="I67" s="3"/>
      <c r="J67"/>
      <c r="K67" s="3"/>
      <c r="L67"/>
      <c r="M67" s="3"/>
      <c r="N67"/>
      <c r="P67"/>
      <c r="R67"/>
    </row>
    <row r="68" spans="1:18" hidden="1" x14ac:dyDescent="0.35">
      <c r="A68" s="14" t="s">
        <v>38</v>
      </c>
      <c r="B68" s="15">
        <f t="shared" ref="B68:E68" si="6">ROUND(B53*0.18,2)</f>
        <v>0</v>
      </c>
      <c r="C68" s="15">
        <f t="shared" si="6"/>
        <v>0</v>
      </c>
      <c r="D68" s="15">
        <f t="shared" si="6"/>
        <v>0</v>
      </c>
      <c r="E68" s="15">
        <f t="shared" si="6"/>
        <v>0</v>
      </c>
      <c r="F68"/>
      <c r="G68" s="3"/>
      <c r="H68"/>
      <c r="I68" s="3"/>
      <c r="J68"/>
      <c r="K68" s="3"/>
      <c r="L68"/>
      <c r="M68" s="3"/>
      <c r="N68"/>
      <c r="P68"/>
      <c r="R68"/>
    </row>
    <row r="69" spans="1:18" hidden="1" x14ac:dyDescent="0.35">
      <c r="A69" s="14" t="s">
        <v>39</v>
      </c>
      <c r="B69" s="16">
        <v>0</v>
      </c>
      <c r="C69" s="16">
        <v>0</v>
      </c>
      <c r="D69" s="16">
        <v>0</v>
      </c>
      <c r="E69" s="16">
        <v>0</v>
      </c>
      <c r="F69"/>
      <c r="G69" s="3"/>
      <c r="H69"/>
      <c r="I69" s="3"/>
      <c r="J69"/>
      <c r="K69" s="3"/>
      <c r="L69"/>
      <c r="M69" s="3"/>
      <c r="N69"/>
      <c r="P69"/>
      <c r="R69"/>
    </row>
    <row r="70" spans="1:18" hidden="1" x14ac:dyDescent="0.35">
      <c r="A70" s="20" t="s">
        <v>40</v>
      </c>
      <c r="B70" s="18">
        <f t="shared" ref="B70:E70" si="7">SUM(B52:B68)-B69</f>
        <v>0</v>
      </c>
      <c r="C70" s="18">
        <f t="shared" si="7"/>
        <v>0</v>
      </c>
      <c r="D70" s="18">
        <f t="shared" si="7"/>
        <v>0</v>
      </c>
      <c r="E70" s="18">
        <f t="shared" si="7"/>
        <v>0</v>
      </c>
      <c r="F70"/>
      <c r="G70" s="3"/>
      <c r="H70"/>
      <c r="I70" s="3"/>
      <c r="J70"/>
      <c r="K70" s="3"/>
      <c r="L70"/>
      <c r="M70" s="3"/>
      <c r="N70"/>
      <c r="P70"/>
      <c r="R70"/>
    </row>
    <row r="71" spans="1:18" ht="15.5" hidden="1" x14ac:dyDescent="0.35">
      <c r="A71" s="8" t="s">
        <v>41</v>
      </c>
      <c r="B71" s="22"/>
      <c r="C71" s="22"/>
      <c r="D71" s="22"/>
      <c r="E71" s="22"/>
      <c r="F71"/>
      <c r="G71" s="3"/>
      <c r="H71"/>
      <c r="I71" s="3"/>
      <c r="J71"/>
      <c r="K71" s="3"/>
      <c r="L71"/>
      <c r="M71" s="3"/>
      <c r="N71"/>
      <c r="P71"/>
      <c r="R71"/>
    </row>
    <row r="72" spans="1:18" hidden="1" x14ac:dyDescent="0.35">
      <c r="A72" s="14" t="s">
        <v>42</v>
      </c>
      <c r="B72" s="56">
        <f>MIN(ROUND(B70*($B4/100),2),IF(B49=$B$6,100%,90%)*$B$3)</f>
        <v>0</v>
      </c>
      <c r="C72" s="56">
        <f>MIN(ROUND(C70*($B4/100),2),IF(C49=$B$6,100%,90%)*$B$3)</f>
        <v>0</v>
      </c>
      <c r="D72" s="56">
        <f>MIN(ROUND(D70*($B4/100),2),IF(D49=$B$6,100%,90%)*$B$3)</f>
        <v>0</v>
      </c>
      <c r="E72" s="56">
        <f>MIN(ROUND(E70*($B4/100),2),IF(E49=$B$6,100%,90%)*$B$3)</f>
        <v>0</v>
      </c>
      <c r="F72"/>
      <c r="G72" s="3"/>
      <c r="H72"/>
      <c r="I72" s="3"/>
      <c r="J72"/>
      <c r="K72" s="3"/>
      <c r="L72"/>
      <c r="M72" s="3"/>
      <c r="N72"/>
      <c r="O72" s="3"/>
      <c r="P72"/>
      <c r="R72"/>
    </row>
    <row r="73" spans="1:18" hidden="1" x14ac:dyDescent="0.35">
      <c r="A73" s="24" t="s">
        <v>43</v>
      </c>
      <c r="B73" s="25"/>
      <c r="C73" s="25"/>
      <c r="D73" s="25"/>
      <c r="E73" s="25"/>
      <c r="F73"/>
      <c r="G73" s="3"/>
      <c r="H73"/>
      <c r="I73" s="3"/>
      <c r="J73"/>
      <c r="K73" s="3"/>
      <c r="L73"/>
      <c r="M73" s="3"/>
      <c r="N73"/>
      <c r="O73" s="3"/>
      <c r="P73"/>
      <c r="R73"/>
    </row>
    <row r="74" spans="1:18" hidden="1" x14ac:dyDescent="0.35">
      <c r="A74" s="14" t="s">
        <v>44</v>
      </c>
      <c r="B74" s="16">
        <v>0</v>
      </c>
      <c r="C74" s="16">
        <v>0</v>
      </c>
      <c r="D74" s="16">
        <v>0</v>
      </c>
      <c r="E74" s="16">
        <v>0</v>
      </c>
      <c r="F74"/>
      <c r="G74" s="3"/>
      <c r="H74"/>
      <c r="I74" s="3"/>
      <c r="J74"/>
      <c r="K74" s="3"/>
      <c r="L74"/>
      <c r="M74" s="3"/>
      <c r="N74"/>
      <c r="O74" s="3"/>
      <c r="P74"/>
      <c r="R74"/>
    </row>
    <row r="75" spans="1:18" hidden="1" x14ac:dyDescent="0.35">
      <c r="A75" s="14" t="s">
        <v>45</v>
      </c>
      <c r="B75" s="16">
        <v>0</v>
      </c>
      <c r="C75" s="16">
        <v>0</v>
      </c>
      <c r="D75" s="16">
        <v>0</v>
      </c>
      <c r="E75" s="16">
        <v>0</v>
      </c>
      <c r="F75"/>
      <c r="G75" s="3"/>
      <c r="H75"/>
      <c r="I75" s="3"/>
      <c r="J75"/>
      <c r="K75" s="3"/>
      <c r="L75"/>
      <c r="M75" s="3"/>
      <c r="N75"/>
      <c r="O75" s="3"/>
      <c r="P75"/>
      <c r="Q75" s="3"/>
      <c r="R75"/>
    </row>
    <row r="76" spans="1:18" hidden="1" x14ac:dyDescent="0.35">
      <c r="A76" s="14" t="s">
        <v>46</v>
      </c>
      <c r="B76" s="16">
        <v>0</v>
      </c>
      <c r="C76" s="16">
        <v>0</v>
      </c>
      <c r="D76" s="16">
        <v>0</v>
      </c>
      <c r="E76" s="16">
        <v>0</v>
      </c>
      <c r="F76"/>
      <c r="G76" s="3"/>
      <c r="H76"/>
      <c r="I76" s="3"/>
      <c r="J76"/>
      <c r="K76" s="3"/>
      <c r="L76"/>
      <c r="M76" s="3"/>
      <c r="N76"/>
      <c r="O76" s="3"/>
      <c r="P76"/>
      <c r="Q76" s="3"/>
      <c r="R76"/>
    </row>
    <row r="77" spans="1:18" hidden="1" x14ac:dyDescent="0.35">
      <c r="A77" s="14" t="s">
        <v>47</v>
      </c>
      <c r="B77" s="16">
        <v>0</v>
      </c>
      <c r="C77" s="16">
        <v>0</v>
      </c>
      <c r="D77" s="16">
        <v>0</v>
      </c>
      <c r="E77" s="16">
        <v>0</v>
      </c>
      <c r="F77"/>
      <c r="G77" s="3"/>
      <c r="H77"/>
      <c r="I77" s="3"/>
      <c r="J77"/>
      <c r="K77" s="3"/>
      <c r="L77"/>
      <c r="M77" s="3"/>
      <c r="N77"/>
      <c r="O77" s="3"/>
      <c r="P77"/>
      <c r="Q77" s="3"/>
      <c r="R77"/>
    </row>
    <row r="78" spans="1:18" hidden="1" x14ac:dyDescent="0.35">
      <c r="A78" s="14" t="s">
        <v>48</v>
      </c>
      <c r="B78" s="39">
        <f>SUM(B74:B77)</f>
        <v>0</v>
      </c>
      <c r="C78" s="39">
        <f t="shared" ref="C78:E78" si="8">SUM(C74:C77)</f>
        <v>0</v>
      </c>
      <c r="D78" s="39">
        <f t="shared" si="8"/>
        <v>0</v>
      </c>
      <c r="E78" s="39">
        <f t="shared" si="8"/>
        <v>0</v>
      </c>
      <c r="F78"/>
      <c r="G78" s="3"/>
      <c r="H78"/>
      <c r="I78" s="3"/>
      <c r="J78"/>
      <c r="K78" s="3"/>
      <c r="L78"/>
      <c r="M78" s="3"/>
      <c r="N78"/>
      <c r="O78" s="3"/>
      <c r="P78"/>
      <c r="Q78" s="3"/>
      <c r="R78"/>
    </row>
    <row r="79" spans="1:18" hidden="1" x14ac:dyDescent="0.35">
      <c r="A79" s="24" t="s">
        <v>49</v>
      </c>
      <c r="B79" s="12">
        <f>B70-B72-B78</f>
        <v>0</v>
      </c>
      <c r="C79" s="12">
        <f>C70-C72-C78</f>
        <v>0</v>
      </c>
      <c r="D79" s="12">
        <f>D70-D72-D78</f>
        <v>0</v>
      </c>
      <c r="E79" s="12">
        <f>E70-E72-E78</f>
        <v>0</v>
      </c>
      <c r="F79"/>
      <c r="G79" s="3"/>
      <c r="H79"/>
      <c r="I79" s="3"/>
      <c r="J79"/>
      <c r="K79" s="3"/>
      <c r="L79"/>
      <c r="M79" s="3"/>
      <c r="N79"/>
      <c r="O79" s="3"/>
      <c r="P79"/>
      <c r="Q79" s="3"/>
      <c r="R79"/>
    </row>
    <row r="80" spans="1:18" hidden="1" x14ac:dyDescent="0.35">
      <c r="A80" s="14" t="s">
        <v>50</v>
      </c>
      <c r="B80" s="16">
        <v>0</v>
      </c>
      <c r="C80" s="16">
        <v>0</v>
      </c>
      <c r="D80" s="16">
        <v>0</v>
      </c>
      <c r="E80" s="16">
        <v>0</v>
      </c>
      <c r="F80"/>
      <c r="G80" s="3"/>
      <c r="H80"/>
      <c r="I80" s="3"/>
      <c r="J80"/>
      <c r="K80" s="3"/>
      <c r="L80"/>
      <c r="M80" s="3"/>
      <c r="N80"/>
      <c r="O80" s="3"/>
      <c r="P80"/>
      <c r="Q80" s="3"/>
      <c r="R80"/>
    </row>
    <row r="81" spans="1:18" hidden="1" x14ac:dyDescent="0.35">
      <c r="A81" s="14" t="s">
        <v>51</v>
      </c>
      <c r="B81" s="16">
        <v>0</v>
      </c>
      <c r="C81" s="16">
        <v>0</v>
      </c>
      <c r="D81" s="16">
        <v>0</v>
      </c>
      <c r="E81" s="16">
        <v>0</v>
      </c>
      <c r="F81"/>
      <c r="G81" s="3"/>
      <c r="H81"/>
      <c r="I81" s="3"/>
      <c r="J81"/>
      <c r="K81" s="3"/>
      <c r="L81"/>
      <c r="M81" s="3"/>
      <c r="N81"/>
      <c r="O81" s="3"/>
      <c r="P81"/>
      <c r="Q81" s="3"/>
      <c r="R81"/>
    </row>
    <row r="82" spans="1:18" hidden="1" x14ac:dyDescent="0.35">
      <c r="A82" s="14" t="s">
        <v>52</v>
      </c>
      <c r="B82" s="15">
        <f t="shared" ref="B82:E82" si="9">B80+B81</f>
        <v>0</v>
      </c>
      <c r="C82" s="15">
        <f t="shared" si="9"/>
        <v>0</v>
      </c>
      <c r="D82" s="15">
        <f t="shared" si="9"/>
        <v>0</v>
      </c>
      <c r="E82" s="15">
        <f t="shared" si="9"/>
        <v>0</v>
      </c>
      <c r="F82"/>
      <c r="G82" s="3"/>
      <c r="H82"/>
      <c r="I82" s="3"/>
      <c r="J82"/>
      <c r="K82" s="3"/>
      <c r="L82"/>
      <c r="M82" s="3"/>
      <c r="N82"/>
      <c r="O82" s="3"/>
      <c r="P82"/>
      <c r="Q82" s="3"/>
      <c r="R82"/>
    </row>
    <row r="83" spans="1:18" hidden="1" x14ac:dyDescent="0.35">
      <c r="A83" s="27" t="s">
        <v>53</v>
      </c>
      <c r="B83" s="28">
        <f>B72+B78+B82</f>
        <v>0</v>
      </c>
      <c r="C83" s="28">
        <f>C72+C78+C82</f>
        <v>0</v>
      </c>
      <c r="D83" s="28">
        <f>D72+D78+D82</f>
        <v>0</v>
      </c>
      <c r="E83" s="28">
        <f>E72+E78+E82</f>
        <v>0</v>
      </c>
      <c r="F83"/>
      <c r="G83" s="3"/>
      <c r="H83"/>
      <c r="I83" s="3"/>
      <c r="J83"/>
      <c r="K83" s="3"/>
      <c r="L83"/>
      <c r="M83" s="3"/>
      <c r="N83"/>
      <c r="O83" s="3"/>
      <c r="P83"/>
      <c r="Q83" s="3"/>
      <c r="R83"/>
    </row>
    <row r="84" spans="1:18" hidden="1" x14ac:dyDescent="0.35">
      <c r="A84" t="s">
        <v>54</v>
      </c>
      <c r="B84" s="29" t="str">
        <f>IF(B70=B83,"Ja","Nej")</f>
        <v>Ja</v>
      </c>
      <c r="C84" s="29" t="str">
        <f>IF(C70=C83,"Ja","Nej")</f>
        <v>Ja</v>
      </c>
      <c r="D84" s="29" t="str">
        <f>IF(D70=D83,"Ja","Nej")</f>
        <v>Ja</v>
      </c>
      <c r="E84" s="29" t="str">
        <f>IF(E70=E83,"Ja","Nej")</f>
        <v>Ja</v>
      </c>
      <c r="F84"/>
      <c r="G84" s="3"/>
      <c r="H84"/>
      <c r="I84" s="3"/>
      <c r="J84"/>
      <c r="K84" s="3"/>
      <c r="L84"/>
      <c r="M84" s="3"/>
      <c r="N84"/>
      <c r="O84" s="3"/>
      <c r="P84"/>
      <c r="Q84" s="3"/>
      <c r="R84"/>
    </row>
    <row r="85" spans="1:18" hidden="1" x14ac:dyDescent="0.35">
      <c r="A85" s="120" t="s">
        <v>100</v>
      </c>
    </row>
    <row r="86" spans="1:18" hidden="1" x14ac:dyDescent="0.35"/>
    <row r="87" spans="1:18" hidden="1" x14ac:dyDescent="0.35">
      <c r="A87" t="s">
        <v>58</v>
      </c>
      <c r="B87" s="31">
        <v>0</v>
      </c>
      <c r="C87" s="3" t="s">
        <v>59</v>
      </c>
    </row>
    <row r="88" spans="1:18" hidden="1" x14ac:dyDescent="0.35"/>
    <row r="89" spans="1:18" hidden="1" x14ac:dyDescent="0.35">
      <c r="A89" s="122"/>
    </row>
    <row r="90" spans="1:18" hidden="1" x14ac:dyDescent="0.35">
      <c r="A90" s="122"/>
    </row>
    <row r="91" spans="1:18" hidden="1" x14ac:dyDescent="0.35">
      <c r="A91" s="122"/>
    </row>
    <row r="92" spans="1:18" hidden="1" x14ac:dyDescent="0.35">
      <c r="A92" s="52" t="s">
        <v>60</v>
      </c>
    </row>
    <row r="93" spans="1:18" hidden="1" x14ac:dyDescent="0.35"/>
    <row r="94" spans="1:18" hidden="1" x14ac:dyDescent="0.35">
      <c r="A94" s="3" t="s">
        <v>61</v>
      </c>
    </row>
    <row r="95" spans="1:18" hidden="1" x14ac:dyDescent="0.35">
      <c r="A95" s="132" t="s">
        <v>62</v>
      </c>
      <c r="B95" s="132"/>
      <c r="C95" s="132"/>
      <c r="D95" s="132"/>
    </row>
    <row r="96" spans="1:18" hidden="1" x14ac:dyDescent="0.35">
      <c r="A96" s="32" t="s">
        <v>63</v>
      </c>
      <c r="B96" s="32"/>
      <c r="C96" s="32"/>
      <c r="D96" s="32"/>
      <c r="E96" s="32"/>
      <c r="F96" s="33"/>
    </row>
    <row r="97" spans="1:5" hidden="1" x14ac:dyDescent="0.35">
      <c r="A97" s="34" t="s">
        <v>64</v>
      </c>
      <c r="B97" s="35"/>
      <c r="C97" s="35"/>
      <c r="D97" s="35"/>
      <c r="E97" s="35"/>
    </row>
    <row r="98" spans="1:5" hidden="1" x14ac:dyDescent="0.35">
      <c r="A98" t="s">
        <v>65</v>
      </c>
    </row>
  </sheetData>
  <sheetProtection algorithmName="SHA-512" hashValue="AX3xJA5BQnh/toaWdAI4K0X8yeWTGx4Phs148FsJYcDZFpPFjchN//4EGxqG9N1RoiSfSdjfh+bNzNAh07E9gA==" saltValue="jw6s1wDG7Osrp5WfYQkVVg==" spinCount="100000" sheet="1" selectLockedCells="1"/>
  <mergeCells count="11">
    <mergeCell ref="A95:D95"/>
    <mergeCell ref="A89:A91"/>
    <mergeCell ref="B2:E2"/>
    <mergeCell ref="D5:G7"/>
    <mergeCell ref="G1:G4"/>
    <mergeCell ref="C4:F4"/>
    <mergeCell ref="C5:C7"/>
    <mergeCell ref="A7:B7"/>
    <mergeCell ref="A8:A10"/>
    <mergeCell ref="F8:F10"/>
    <mergeCell ref="C3:F3"/>
  </mergeCells>
  <conditionalFormatting sqref="B44:E46 B84:E84">
    <cfRule type="cellIs" dxfId="11" priority="9" operator="equal">
      <formula>"Ja"</formula>
    </cfRule>
    <cfRule type="cellIs" dxfId="10" priority="10" operator="equal">
      <formula>"Nej"</formula>
    </cfRule>
  </conditionalFormatting>
  <conditionalFormatting sqref="B41 D41:E41">
    <cfRule type="cellIs" dxfId="9" priority="11" operator="lessThan">
      <formula>C5</formula>
    </cfRule>
  </conditionalFormatting>
  <conditionalFormatting sqref="B44:E46">
    <cfRule type="iconSet" priority="37">
      <iconSet>
        <cfvo type="percent" val="0"/>
        <cfvo type="percent" val="33"/>
        <cfvo type="percent" val="67"/>
      </iconSet>
    </cfRule>
  </conditionalFormatting>
  <conditionalFormatting sqref="B84:E84">
    <cfRule type="iconSet" priority="40">
      <iconSet>
        <cfvo type="percent" val="0"/>
        <cfvo type="percent" val="33"/>
        <cfvo type="percent" val="67"/>
      </iconSet>
    </cfRule>
  </conditionalFormatting>
  <conditionalFormatting sqref="B40:E40">
    <cfRule type="cellIs" dxfId="8" priority="41" operator="lessThan">
      <formula>#REF!</formula>
    </cfRule>
  </conditionalFormatting>
  <conditionalFormatting sqref="E32">
    <cfRule type="cellIs" dxfId="7" priority="2" operator="notEqual">
      <formula>$B$3</formula>
    </cfRule>
  </conditionalFormatting>
  <dataValidations count="2">
    <dataValidation type="decimal" allowBlank="1" showInputMessage="1" showErrorMessage="1" sqref="B4" xr:uid="{8EEF5283-AAA4-4E80-97D9-5230AAE4F41B}">
      <formula1>0</formula1>
      <formula2>100</formula2>
    </dataValidation>
    <dataValidation type="decimal" errorStyle="warning" allowBlank="1" showErrorMessage="1" errorTitle="OBS" error="Der er beregnet mere støtte i en periode, end der er givet i samlet tilsagn. " sqref="B32:E32" xr:uid="{B845DCD5-BF7E-4356-B099-33247E29D828}">
      <formula1>0</formula1>
      <formula2>B3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ignoredErrors>
    <ignoredError sqref="B3:B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4B620B5-FC00-48E8-8013-1D3A15B7FCF0}">
            <xm:f>NOT(ISERROR(SEARCH("Nej",B44)))</xm:f>
            <xm:f>"Nej"</xm:f>
            <x14:dxf>
              <font>
                <color rgb="FF9C0006"/>
              </font>
            </x14:dxf>
          </x14:cfRule>
          <xm:sqref>B44:E46 B84:E84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129D-1AAF-49A0-A752-CD3B4FAE3E86}">
  <dimension ref="A1:BO843"/>
  <sheetViews>
    <sheetView showGridLines="0" zoomScale="90" zoomScaleNormal="90" workbookViewId="0">
      <selection activeCell="B16" sqref="B16"/>
    </sheetView>
  </sheetViews>
  <sheetFormatPr defaultColWidth="9.1796875" defaultRowHeight="14.5" x14ac:dyDescent="0.35"/>
  <cols>
    <col min="1" max="1" width="77.7265625" bestFit="1" customWidth="1"/>
    <col min="2" max="5" width="20.7265625" customWidth="1"/>
    <col min="6" max="6" width="24.26953125" bestFit="1" customWidth="1"/>
    <col min="7" max="9" width="20.7265625" customWidth="1"/>
    <col min="10" max="10" width="19.453125" customWidth="1"/>
    <col min="11" max="11" width="20.7265625" hidden="1" customWidth="1"/>
    <col min="12" max="12" width="132.81640625" customWidth="1"/>
  </cols>
  <sheetData>
    <row r="1" spans="1:12" ht="26" x14ac:dyDescent="0.35">
      <c r="A1" s="139" t="s">
        <v>66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4.75" customHeight="1" x14ac:dyDescent="0.45">
      <c r="A2" s="1" t="s">
        <v>15</v>
      </c>
      <c r="B2" s="111">
        <f>'1. Beregning af støtteprocent'!B12</f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31.5" customHeight="1" x14ac:dyDescent="0.45">
      <c r="A3" s="1" t="s">
        <v>16</v>
      </c>
      <c r="B3" s="112">
        <f>'1. Beregning af støtteprocent'!B13</f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3.5" customHeight="1" x14ac:dyDescent="0.45">
      <c r="A4" s="1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10.75" customHeight="1" x14ac:dyDescent="0.45">
      <c r="A5" s="122"/>
      <c r="B5" s="122"/>
      <c r="C5" s="141" t="s">
        <v>67</v>
      </c>
      <c r="D5" s="142"/>
      <c r="E5" s="142"/>
      <c r="F5" s="142"/>
      <c r="G5" s="142"/>
      <c r="H5" s="142"/>
      <c r="I5" s="142"/>
      <c r="J5" s="142"/>
      <c r="K5" s="143"/>
      <c r="L5" s="53"/>
    </row>
    <row r="6" spans="1:12" ht="9" customHeight="1" x14ac:dyDescent="0.45">
      <c r="A6" s="54"/>
      <c r="B6" s="54"/>
      <c r="C6" s="57"/>
      <c r="D6" s="57"/>
      <c r="E6" s="57"/>
      <c r="F6" s="57"/>
      <c r="G6" s="57"/>
      <c r="H6" s="57"/>
      <c r="I6" s="57"/>
      <c r="J6" s="57"/>
      <c r="K6" s="57"/>
      <c r="L6" s="37"/>
    </row>
    <row r="7" spans="1:12" ht="15.5" x14ac:dyDescent="0.35">
      <c r="A7" s="149" t="s">
        <v>20</v>
      </c>
      <c r="B7" s="38" t="str">
        <f>'2. Budget'!B8</f>
        <v>Periode 1</v>
      </c>
      <c r="C7" s="38" t="str">
        <f>'2. Budget'!C8</f>
        <v>Periode 2</v>
      </c>
      <c r="D7" s="38" t="str">
        <f>'2. Budget'!D8</f>
        <v>Periode 3</v>
      </c>
      <c r="E7" s="38" t="str">
        <f>'2. Budget'!E8</f>
        <v>Periode 4</v>
      </c>
      <c r="F7" s="148" t="s">
        <v>68</v>
      </c>
      <c r="G7" s="148"/>
      <c r="H7" s="148"/>
      <c r="I7" s="148"/>
      <c r="J7" s="148"/>
    </row>
    <row r="8" spans="1:12" ht="26.25" customHeight="1" x14ac:dyDescent="0.35">
      <c r="A8" s="149"/>
      <c r="B8" s="2">
        <f>'2. Budget'!B9</f>
        <v>45658</v>
      </c>
      <c r="C8" s="2">
        <f>'2. Budget'!C9</f>
        <v>46023</v>
      </c>
      <c r="D8" s="2">
        <f>'2. Budget'!D9</f>
        <v>46388</v>
      </c>
      <c r="E8" s="2">
        <f>'2. Budget'!E9</f>
        <v>46753</v>
      </c>
      <c r="F8" s="148"/>
      <c r="G8" s="148"/>
      <c r="H8" s="148"/>
      <c r="I8" s="148"/>
      <c r="J8" s="148"/>
    </row>
    <row r="9" spans="1:12" ht="26.25" customHeight="1" x14ac:dyDescent="0.35">
      <c r="A9" s="149"/>
      <c r="B9" s="2">
        <f>'2. Budget'!B10</f>
        <v>46022</v>
      </c>
      <c r="C9" s="2">
        <f>'2. Budget'!C10</f>
        <v>46387</v>
      </c>
      <c r="D9" s="2">
        <f>'2. Budget'!D10</f>
        <v>46752</v>
      </c>
      <c r="E9" s="2">
        <f>'2. Budget'!E10</f>
        <v>47118</v>
      </c>
      <c r="F9" s="148"/>
      <c r="G9" s="148"/>
      <c r="H9" s="148"/>
      <c r="I9" s="148"/>
      <c r="J9" s="148"/>
    </row>
    <row r="10" spans="1:12" ht="15.5" x14ac:dyDescent="0.35">
      <c r="A10" s="8" t="s">
        <v>26</v>
      </c>
      <c r="B10" s="9" t="s">
        <v>27</v>
      </c>
      <c r="C10" s="9" t="s">
        <v>27</v>
      </c>
      <c r="D10" s="9" t="s">
        <v>27</v>
      </c>
      <c r="E10" s="9" t="s">
        <v>27</v>
      </c>
      <c r="F10" s="145"/>
      <c r="G10" s="145"/>
      <c r="H10" s="145"/>
      <c r="I10" s="145"/>
      <c r="J10" s="145"/>
    </row>
    <row r="11" spans="1:12" x14ac:dyDescent="0.35">
      <c r="A11" s="11" t="s">
        <v>28</v>
      </c>
      <c r="B11" s="12"/>
      <c r="C11" s="12"/>
      <c r="D11" s="12"/>
      <c r="E11" s="12"/>
      <c r="F11" s="146"/>
      <c r="G11" s="146"/>
      <c r="H11" s="146"/>
      <c r="I11" s="146"/>
      <c r="J11" s="146"/>
    </row>
    <row r="12" spans="1:12" hidden="1" x14ac:dyDescent="0.35">
      <c r="A12" s="14" t="s">
        <v>29</v>
      </c>
      <c r="B12" s="16">
        <v>0</v>
      </c>
      <c r="C12" s="16">
        <v>0</v>
      </c>
      <c r="D12" s="16">
        <v>0</v>
      </c>
      <c r="E12" s="16">
        <v>0</v>
      </c>
      <c r="F12" s="147"/>
      <c r="G12" s="147"/>
      <c r="H12" s="147"/>
      <c r="I12" s="147"/>
      <c r="J12" s="147"/>
    </row>
    <row r="13" spans="1:12" hidden="1" x14ac:dyDescent="0.35">
      <c r="A13" s="14" t="s">
        <v>30</v>
      </c>
      <c r="B13" s="16">
        <v>0</v>
      </c>
      <c r="C13" s="16">
        <v>0</v>
      </c>
      <c r="D13" s="16">
        <v>0</v>
      </c>
      <c r="E13" s="16">
        <v>0</v>
      </c>
      <c r="F13" s="147"/>
      <c r="G13" s="147"/>
      <c r="H13" s="147"/>
      <c r="I13" s="147"/>
      <c r="J13" s="147"/>
    </row>
    <row r="14" spans="1:12" x14ac:dyDescent="0.35">
      <c r="A14" s="14" t="s">
        <v>96</v>
      </c>
      <c r="B14" s="16">
        <v>0</v>
      </c>
      <c r="C14" s="16">
        <v>0</v>
      </c>
      <c r="D14" s="16">
        <v>0</v>
      </c>
      <c r="E14" s="16">
        <v>0</v>
      </c>
      <c r="F14" s="147"/>
      <c r="G14" s="147"/>
      <c r="H14" s="147"/>
      <c r="I14" s="147"/>
      <c r="J14" s="147"/>
    </row>
    <row r="15" spans="1:12" x14ac:dyDescent="0.35">
      <c r="A15" s="14" t="s">
        <v>103</v>
      </c>
      <c r="B15" s="16">
        <v>0</v>
      </c>
      <c r="C15" s="16">
        <v>0</v>
      </c>
      <c r="D15" s="16">
        <v>0</v>
      </c>
      <c r="E15" s="16">
        <v>0</v>
      </c>
      <c r="F15" s="119"/>
      <c r="G15" s="119"/>
      <c r="H15" s="119"/>
      <c r="I15" s="119"/>
      <c r="J15" s="119"/>
    </row>
    <row r="16" spans="1:12" x14ac:dyDescent="0.35">
      <c r="A16" s="14" t="s">
        <v>95</v>
      </c>
      <c r="B16" s="16">
        <v>0</v>
      </c>
      <c r="C16" s="16">
        <v>0</v>
      </c>
      <c r="D16" s="16">
        <v>0</v>
      </c>
      <c r="E16" s="16">
        <v>0</v>
      </c>
      <c r="F16" s="144"/>
      <c r="G16" s="144"/>
      <c r="H16" s="144"/>
      <c r="I16" s="144"/>
      <c r="J16" s="144"/>
    </row>
    <row r="17" spans="1:10" x14ac:dyDescent="0.35">
      <c r="A17" s="14" t="s">
        <v>102</v>
      </c>
      <c r="B17" s="16">
        <v>0</v>
      </c>
      <c r="C17" s="16">
        <v>0</v>
      </c>
      <c r="D17" s="16">
        <v>0</v>
      </c>
      <c r="E17" s="16">
        <v>0</v>
      </c>
      <c r="F17" s="144"/>
      <c r="G17" s="144"/>
      <c r="H17" s="144"/>
      <c r="I17" s="144"/>
      <c r="J17" s="144"/>
    </row>
    <row r="18" spans="1:10" x14ac:dyDescent="0.35">
      <c r="A18" s="14" t="s">
        <v>101</v>
      </c>
      <c r="B18" s="16">
        <v>0</v>
      </c>
      <c r="C18" s="16">
        <v>0</v>
      </c>
      <c r="D18" s="16">
        <v>0</v>
      </c>
      <c r="E18" s="16">
        <v>0</v>
      </c>
      <c r="F18" s="144"/>
      <c r="G18" s="144"/>
      <c r="H18" s="144"/>
      <c r="I18" s="144"/>
      <c r="J18" s="144"/>
    </row>
    <row r="19" spans="1:10" x14ac:dyDescent="0.35">
      <c r="A19" s="14" t="s">
        <v>33</v>
      </c>
      <c r="B19" s="16">
        <v>0</v>
      </c>
      <c r="C19" s="16">
        <v>0</v>
      </c>
      <c r="D19" s="16">
        <v>0</v>
      </c>
      <c r="E19" s="16">
        <v>0</v>
      </c>
      <c r="F19" s="144"/>
      <c r="G19" s="144"/>
      <c r="H19" s="144"/>
      <c r="I19" s="144"/>
      <c r="J19" s="144"/>
    </row>
    <row r="20" spans="1:10" x14ac:dyDescent="0.35">
      <c r="A20" s="14" t="s">
        <v>34</v>
      </c>
      <c r="B20" s="16">
        <v>0</v>
      </c>
      <c r="C20" s="16">
        <v>0</v>
      </c>
      <c r="D20" s="16">
        <v>0</v>
      </c>
      <c r="E20" s="16">
        <v>0</v>
      </c>
      <c r="F20" s="144"/>
      <c r="G20" s="144"/>
      <c r="H20" s="144"/>
      <c r="I20" s="144"/>
      <c r="J20" s="144"/>
    </row>
    <row r="21" spans="1:10" x14ac:dyDescent="0.35">
      <c r="A21" s="14" t="s">
        <v>98</v>
      </c>
      <c r="B21" s="16">
        <v>0</v>
      </c>
      <c r="C21" s="16">
        <v>0</v>
      </c>
      <c r="D21" s="16">
        <v>0</v>
      </c>
      <c r="E21" s="16">
        <v>0</v>
      </c>
      <c r="F21" s="144"/>
      <c r="G21" s="144"/>
      <c r="H21" s="144"/>
      <c r="I21" s="144"/>
      <c r="J21" s="144"/>
    </row>
    <row r="22" spans="1:10" x14ac:dyDescent="0.35">
      <c r="A22" s="14" t="s">
        <v>35</v>
      </c>
      <c r="B22" s="16">
        <v>0</v>
      </c>
      <c r="C22" s="16">
        <v>0</v>
      </c>
      <c r="D22" s="16">
        <v>0</v>
      </c>
      <c r="E22" s="16">
        <v>0</v>
      </c>
      <c r="F22" s="144"/>
      <c r="G22" s="144"/>
      <c r="H22" s="144"/>
      <c r="I22" s="144"/>
      <c r="J22" s="144"/>
    </row>
    <row r="23" spans="1:10" x14ac:dyDescent="0.35">
      <c r="A23" s="14" t="s">
        <v>99</v>
      </c>
      <c r="B23" s="16">
        <v>0</v>
      </c>
      <c r="C23" s="16">
        <v>0</v>
      </c>
      <c r="D23" s="16">
        <v>0</v>
      </c>
      <c r="E23" s="16">
        <v>0</v>
      </c>
      <c r="F23" s="144"/>
      <c r="G23" s="144"/>
      <c r="H23" s="144"/>
      <c r="I23" s="144"/>
      <c r="J23" s="144"/>
    </row>
    <row r="24" spans="1:10" hidden="1" x14ac:dyDescent="0.35">
      <c r="A24" s="14" t="s">
        <v>36</v>
      </c>
      <c r="B24" s="16">
        <v>0</v>
      </c>
      <c r="C24" s="16">
        <v>0</v>
      </c>
      <c r="D24" s="16">
        <v>0</v>
      </c>
      <c r="E24" s="16">
        <v>0</v>
      </c>
      <c r="F24" s="144"/>
      <c r="G24" s="144"/>
      <c r="H24" s="144"/>
      <c r="I24" s="144"/>
      <c r="J24" s="144"/>
    </row>
    <row r="25" spans="1:10" hidden="1" x14ac:dyDescent="0.35">
      <c r="A25" s="14" t="s">
        <v>35</v>
      </c>
      <c r="B25" s="16">
        <v>0</v>
      </c>
      <c r="C25" s="16">
        <v>0</v>
      </c>
      <c r="D25" s="16">
        <v>0</v>
      </c>
      <c r="E25" s="16">
        <v>0</v>
      </c>
      <c r="F25" s="144"/>
      <c r="G25" s="144"/>
      <c r="H25" s="144"/>
      <c r="I25" s="144"/>
      <c r="J25" s="144"/>
    </row>
    <row r="26" spans="1:10" hidden="1" x14ac:dyDescent="0.35">
      <c r="A26" s="14" t="s">
        <v>37</v>
      </c>
      <c r="B26" s="15">
        <f t="shared" ref="B26:E26" si="0">ROUND(B12*0.44,2)</f>
        <v>0</v>
      </c>
      <c r="C26" s="15">
        <f t="shared" si="0"/>
        <v>0</v>
      </c>
      <c r="D26" s="15">
        <f t="shared" si="0"/>
        <v>0</v>
      </c>
      <c r="E26" s="15">
        <f t="shared" si="0"/>
        <v>0</v>
      </c>
      <c r="F26" s="151"/>
      <c r="G26" s="151"/>
      <c r="H26" s="151"/>
      <c r="I26" s="151"/>
      <c r="J26" s="151"/>
    </row>
    <row r="27" spans="1:10" hidden="1" x14ac:dyDescent="0.35">
      <c r="A27" s="14" t="s">
        <v>38</v>
      </c>
      <c r="B27" s="15">
        <f t="shared" ref="B27:E27" si="1">ROUND(B13*0.18,2)</f>
        <v>0</v>
      </c>
      <c r="C27" s="15">
        <f t="shared" si="1"/>
        <v>0</v>
      </c>
      <c r="D27" s="15">
        <f t="shared" si="1"/>
        <v>0</v>
      </c>
      <c r="E27" s="15">
        <f t="shared" si="1"/>
        <v>0</v>
      </c>
      <c r="F27" s="151"/>
      <c r="G27" s="151"/>
      <c r="H27" s="151"/>
      <c r="I27" s="151"/>
      <c r="J27" s="151"/>
    </row>
    <row r="28" spans="1:10" x14ac:dyDescent="0.35">
      <c r="A28" s="14" t="s">
        <v>39</v>
      </c>
      <c r="B28" s="16">
        <v>0</v>
      </c>
      <c r="C28" s="16">
        <v>0</v>
      </c>
      <c r="D28" s="16">
        <v>0</v>
      </c>
      <c r="E28" s="16">
        <v>0</v>
      </c>
      <c r="F28" s="144"/>
      <c r="G28" s="144"/>
      <c r="H28" s="144"/>
      <c r="I28" s="144"/>
      <c r="J28" s="144"/>
    </row>
    <row r="29" spans="1:10" x14ac:dyDescent="0.35">
      <c r="A29" s="20" t="s">
        <v>40</v>
      </c>
      <c r="B29" s="18">
        <f t="shared" ref="B29:E29" si="2">SUM(B12:B27)-B28</f>
        <v>0</v>
      </c>
      <c r="C29" s="18">
        <f t="shared" si="2"/>
        <v>0</v>
      </c>
      <c r="D29" s="18">
        <f t="shared" si="2"/>
        <v>0</v>
      </c>
      <c r="E29" s="18">
        <f t="shared" si="2"/>
        <v>0</v>
      </c>
      <c r="F29" s="21"/>
    </row>
    <row r="30" spans="1:10" ht="15.5" x14ac:dyDescent="0.35">
      <c r="A30" s="8" t="s">
        <v>41</v>
      </c>
      <c r="B30" s="22"/>
      <c r="C30" s="22"/>
      <c r="D30" s="22"/>
      <c r="E30" s="22"/>
      <c r="F30" s="152"/>
      <c r="G30" s="152"/>
      <c r="H30" s="152"/>
      <c r="I30" s="152"/>
      <c r="J30" s="152"/>
    </row>
    <row r="31" spans="1:10" x14ac:dyDescent="0.35">
      <c r="A31" s="14" t="s">
        <v>42</v>
      </c>
      <c r="B31" s="56">
        <f>MIN(ROUND(B29*($B3/100),2),IF(B9='2. Budget'!$B6,100%,90%)*$B$2)</f>
        <v>0</v>
      </c>
      <c r="C31" s="56">
        <f>MIN(ROUND(C29*($B3/100),2),IF(C9='2. Budget'!$B6,100%,90%)*$B$2)</f>
        <v>0</v>
      </c>
      <c r="D31" s="56">
        <f>MIN(ROUND(D29*($B3/100),2),IF(D9='2. Budget'!$B6,100%,90%)*$B$2)</f>
        <v>0</v>
      </c>
      <c r="E31" s="56">
        <f>MIN(ROUND(E29*($B3/100),2),IF(E9='2. Budget'!$B6,100%,90%)*$B$2)</f>
        <v>0</v>
      </c>
      <c r="F31" s="144"/>
      <c r="G31" s="144"/>
      <c r="H31" s="144"/>
      <c r="I31" s="144"/>
      <c r="J31" s="144"/>
    </row>
    <row r="32" spans="1:10" x14ac:dyDescent="0.35">
      <c r="A32" s="24" t="s">
        <v>43</v>
      </c>
      <c r="B32" s="25"/>
      <c r="C32" s="25"/>
      <c r="D32" s="25"/>
      <c r="E32" s="25"/>
      <c r="F32" s="150"/>
      <c r="G32" s="150"/>
      <c r="H32" s="150"/>
      <c r="I32" s="150"/>
      <c r="J32" s="150"/>
    </row>
    <row r="33" spans="1:67" x14ac:dyDescent="0.35">
      <c r="A33" s="14" t="s">
        <v>44</v>
      </c>
      <c r="B33" s="16">
        <v>0</v>
      </c>
      <c r="C33" s="16">
        <v>0</v>
      </c>
      <c r="D33" s="16">
        <v>0</v>
      </c>
      <c r="E33" s="16">
        <v>0</v>
      </c>
      <c r="F33" s="144"/>
      <c r="G33" s="144"/>
      <c r="H33" s="144"/>
      <c r="I33" s="144"/>
      <c r="J33" s="144"/>
    </row>
    <row r="34" spans="1:67" x14ac:dyDescent="0.35">
      <c r="A34" s="14" t="s">
        <v>45</v>
      </c>
      <c r="B34" s="16">
        <v>0</v>
      </c>
      <c r="C34" s="16">
        <v>0</v>
      </c>
      <c r="D34" s="16">
        <v>0</v>
      </c>
      <c r="E34" s="16">
        <v>0</v>
      </c>
      <c r="F34" s="144"/>
      <c r="G34" s="144"/>
      <c r="H34" s="144"/>
      <c r="I34" s="144"/>
      <c r="J34" s="144"/>
    </row>
    <row r="35" spans="1:67" x14ac:dyDescent="0.35">
      <c r="A35" s="14" t="s">
        <v>46</v>
      </c>
      <c r="B35" s="16">
        <v>0</v>
      </c>
      <c r="C35" s="16">
        <v>0</v>
      </c>
      <c r="D35" s="16">
        <v>0</v>
      </c>
      <c r="E35" s="16">
        <v>0</v>
      </c>
      <c r="F35" s="144"/>
      <c r="G35" s="144"/>
      <c r="H35" s="144"/>
      <c r="I35" s="144"/>
      <c r="J35" s="144"/>
    </row>
    <row r="36" spans="1:67" x14ac:dyDescent="0.35">
      <c r="A36" s="14" t="s">
        <v>47</v>
      </c>
      <c r="B36" s="16">
        <v>0</v>
      </c>
      <c r="C36" s="16">
        <v>0</v>
      </c>
      <c r="D36" s="16">
        <v>0</v>
      </c>
      <c r="E36" s="16">
        <v>0</v>
      </c>
      <c r="F36" s="144"/>
      <c r="G36" s="144"/>
      <c r="H36" s="144"/>
      <c r="I36" s="144"/>
      <c r="J36" s="144"/>
    </row>
    <row r="37" spans="1:67" x14ac:dyDescent="0.35">
      <c r="A37" s="14" t="s">
        <v>48</v>
      </c>
      <c r="B37" s="39">
        <f>SUM(B33:B36)</f>
        <v>0</v>
      </c>
      <c r="C37" s="39">
        <f t="shared" ref="C37:E37" si="3">SUM(C33:C36)</f>
        <v>0</v>
      </c>
      <c r="D37" s="39">
        <f t="shared" si="3"/>
        <v>0</v>
      </c>
      <c r="E37" s="39">
        <f t="shared" si="3"/>
        <v>0</v>
      </c>
      <c r="F37" s="40"/>
    </row>
    <row r="38" spans="1:67" x14ac:dyDescent="0.35">
      <c r="A38" s="24" t="s">
        <v>49</v>
      </c>
      <c r="B38" s="12">
        <f>B29-B31-B37</f>
        <v>0</v>
      </c>
      <c r="C38" s="12">
        <f>C29-C31-C37</f>
        <v>0</v>
      </c>
      <c r="D38" s="12">
        <f>D29-D31-D37</f>
        <v>0</v>
      </c>
      <c r="E38" s="12">
        <f>E29-E31-E37</f>
        <v>0</v>
      </c>
      <c r="F38" s="150"/>
      <c r="G38" s="150"/>
      <c r="H38" s="150"/>
      <c r="I38" s="150"/>
      <c r="J38" s="150"/>
    </row>
    <row r="39" spans="1:67" x14ac:dyDescent="0.35">
      <c r="A39" s="14" t="s">
        <v>50</v>
      </c>
      <c r="B39" s="16">
        <v>0</v>
      </c>
      <c r="C39" s="16">
        <v>0</v>
      </c>
      <c r="D39" s="16">
        <v>0</v>
      </c>
      <c r="E39" s="16">
        <v>0</v>
      </c>
      <c r="F39" s="144"/>
      <c r="G39" s="144"/>
      <c r="H39" s="144"/>
      <c r="I39" s="144"/>
      <c r="J39" s="144"/>
    </row>
    <row r="40" spans="1:67" x14ac:dyDescent="0.35">
      <c r="A40" s="14" t="s">
        <v>51</v>
      </c>
      <c r="B40" s="16">
        <v>0</v>
      </c>
      <c r="C40" s="16">
        <v>0</v>
      </c>
      <c r="D40" s="16">
        <v>0</v>
      </c>
      <c r="E40" s="16">
        <v>0</v>
      </c>
      <c r="F40" s="144"/>
      <c r="G40" s="144"/>
      <c r="H40" s="144"/>
      <c r="I40" s="144"/>
      <c r="J40" s="144"/>
    </row>
    <row r="41" spans="1:67" x14ac:dyDescent="0.35">
      <c r="A41" s="14" t="s">
        <v>52</v>
      </c>
      <c r="B41" s="15">
        <f t="shared" ref="B41:E41" si="4">B39+B40</f>
        <v>0</v>
      </c>
      <c r="C41" s="15">
        <f t="shared" si="4"/>
        <v>0</v>
      </c>
      <c r="D41" s="15">
        <f t="shared" si="4"/>
        <v>0</v>
      </c>
      <c r="E41" s="15">
        <f t="shared" si="4"/>
        <v>0</v>
      </c>
      <c r="F41" s="26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67" x14ac:dyDescent="0.35">
      <c r="A42" s="27" t="s">
        <v>53</v>
      </c>
      <c r="B42" s="28">
        <f>B31+B37+B41</f>
        <v>0</v>
      </c>
      <c r="C42" s="28">
        <f>C31+C37+C41</f>
        <v>0</v>
      </c>
      <c r="D42" s="28">
        <f>D31+D37+D41</f>
        <v>0</v>
      </c>
      <c r="E42" s="28">
        <f>E31+E37+E41</f>
        <v>0</v>
      </c>
      <c r="F42" s="26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67" x14ac:dyDescent="0.35">
      <c r="A43" t="s">
        <v>54</v>
      </c>
      <c r="B43" s="29" t="str">
        <f>IF(B29=B42,"Ja","Nej")</f>
        <v>Ja</v>
      </c>
      <c r="C43" s="29" t="str">
        <f>IF(C29=C42,"Ja","Nej")</f>
        <v>Ja</v>
      </c>
      <c r="D43" s="29" t="str">
        <f>IF(D29=D42,"Ja","Nej")</f>
        <v>Ja</v>
      </c>
      <c r="E43" s="29" t="str">
        <f>IF(E29=E42,"Ja","Nej")</f>
        <v>Ja</v>
      </c>
      <c r="F43" s="26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67" x14ac:dyDescent="0.3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</row>
    <row r="45" spans="1:67" x14ac:dyDescent="0.3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</row>
    <row r="46" spans="1:67" x14ac:dyDescent="0.3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</row>
    <row r="47" spans="1:67" x14ac:dyDescent="0.3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</row>
    <row r="48" spans="1:67" x14ac:dyDescent="0.3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</row>
    <row r="49" spans="1:67" x14ac:dyDescent="0.3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</row>
    <row r="50" spans="1:67" x14ac:dyDescent="0.35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</row>
    <row r="51" spans="1:67" x14ac:dyDescent="0.35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</row>
    <row r="52" spans="1:67" x14ac:dyDescent="0.3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</row>
    <row r="53" spans="1:67" x14ac:dyDescent="0.3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</row>
    <row r="54" spans="1:67" x14ac:dyDescent="0.3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</row>
    <row r="55" spans="1:67" x14ac:dyDescent="0.3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</row>
    <row r="56" spans="1:67" x14ac:dyDescent="0.3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</row>
    <row r="57" spans="1:67" x14ac:dyDescent="0.3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</row>
    <row r="58" spans="1:67" x14ac:dyDescent="0.3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</row>
    <row r="59" spans="1:67" x14ac:dyDescent="0.3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</row>
    <row r="60" spans="1:67" x14ac:dyDescent="0.3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</row>
    <row r="61" spans="1:67" x14ac:dyDescent="0.3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</row>
    <row r="62" spans="1:67" x14ac:dyDescent="0.3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</row>
    <row r="63" spans="1:67" x14ac:dyDescent="0.3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</row>
    <row r="64" spans="1:67" x14ac:dyDescent="0.3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</row>
    <row r="65" spans="1:67" x14ac:dyDescent="0.3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</row>
    <row r="66" spans="1:67" x14ac:dyDescent="0.3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</row>
    <row r="67" spans="1:67" x14ac:dyDescent="0.3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</row>
    <row r="68" spans="1:67" x14ac:dyDescent="0.3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</row>
    <row r="69" spans="1:67" x14ac:dyDescent="0.3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</row>
    <row r="70" spans="1:67" x14ac:dyDescent="0.3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</row>
    <row r="71" spans="1:67" x14ac:dyDescent="0.3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</row>
    <row r="72" spans="1:67" x14ac:dyDescent="0.3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</row>
    <row r="73" spans="1:67" x14ac:dyDescent="0.3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</row>
    <row r="74" spans="1:67" x14ac:dyDescent="0.3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</row>
    <row r="75" spans="1:67" x14ac:dyDescent="0.3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</row>
    <row r="76" spans="1:67" x14ac:dyDescent="0.3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</row>
    <row r="77" spans="1:67" x14ac:dyDescent="0.3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</row>
    <row r="78" spans="1:67" x14ac:dyDescent="0.3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</row>
    <row r="79" spans="1:67" x14ac:dyDescent="0.3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</row>
    <row r="80" spans="1:67" x14ac:dyDescent="0.3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</row>
    <row r="81" spans="1:67" x14ac:dyDescent="0.3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</row>
    <row r="82" spans="1:67" x14ac:dyDescent="0.3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</row>
    <row r="83" spans="1:67" x14ac:dyDescent="0.3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</row>
    <row r="84" spans="1:67" x14ac:dyDescent="0.3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</row>
    <row r="85" spans="1:67" x14ac:dyDescent="0.3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</row>
    <row r="86" spans="1:67" x14ac:dyDescent="0.3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</row>
    <row r="87" spans="1:67" x14ac:dyDescent="0.3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</row>
    <row r="88" spans="1:67" x14ac:dyDescent="0.3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</row>
    <row r="89" spans="1:67" x14ac:dyDescent="0.3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</row>
    <row r="90" spans="1:67" x14ac:dyDescent="0.3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</row>
    <row r="91" spans="1:67" x14ac:dyDescent="0.3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</row>
    <row r="92" spans="1:67" x14ac:dyDescent="0.3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</row>
    <row r="93" spans="1:67" x14ac:dyDescent="0.3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</row>
    <row r="94" spans="1:67" x14ac:dyDescent="0.3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</row>
    <row r="95" spans="1:67" x14ac:dyDescent="0.3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</row>
    <row r="96" spans="1:67" x14ac:dyDescent="0.3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</row>
    <row r="97" spans="1:67" x14ac:dyDescent="0.3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</row>
    <row r="98" spans="1:67" x14ac:dyDescent="0.3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</row>
    <row r="99" spans="1:67" x14ac:dyDescent="0.3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</row>
    <row r="100" spans="1:67" x14ac:dyDescent="0.3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</row>
    <row r="101" spans="1:67" x14ac:dyDescent="0.3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</row>
    <row r="102" spans="1:67" x14ac:dyDescent="0.3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</row>
    <row r="103" spans="1:67" x14ac:dyDescent="0.3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</row>
    <row r="104" spans="1:67" x14ac:dyDescent="0.3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</row>
    <row r="105" spans="1:67" x14ac:dyDescent="0.3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</row>
    <row r="106" spans="1:67" x14ac:dyDescent="0.3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</row>
    <row r="107" spans="1:67" x14ac:dyDescent="0.3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</row>
    <row r="108" spans="1:67" x14ac:dyDescent="0.3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</row>
    <row r="109" spans="1:67" x14ac:dyDescent="0.35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</row>
    <row r="110" spans="1:67" x14ac:dyDescent="0.3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</row>
    <row r="111" spans="1:67" x14ac:dyDescent="0.3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</row>
    <row r="112" spans="1:67" x14ac:dyDescent="0.3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</row>
    <row r="113" spans="1:67" x14ac:dyDescent="0.3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</row>
    <row r="114" spans="1:67" x14ac:dyDescent="0.3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</row>
    <row r="115" spans="1:67" x14ac:dyDescent="0.3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</row>
    <row r="116" spans="1:67" x14ac:dyDescent="0.3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</row>
    <row r="117" spans="1:67" x14ac:dyDescent="0.3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</row>
    <row r="118" spans="1:67" x14ac:dyDescent="0.35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</row>
    <row r="119" spans="1:67" x14ac:dyDescent="0.35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</row>
    <row r="120" spans="1:67" x14ac:dyDescent="0.35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</row>
    <row r="121" spans="1:67" x14ac:dyDescent="0.3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</row>
    <row r="122" spans="1:67" x14ac:dyDescent="0.3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</row>
    <row r="123" spans="1:67" x14ac:dyDescent="0.3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</row>
    <row r="124" spans="1:67" x14ac:dyDescent="0.35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</row>
    <row r="125" spans="1:67" x14ac:dyDescent="0.3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</row>
    <row r="126" spans="1:67" x14ac:dyDescent="0.3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</row>
    <row r="127" spans="1:67" x14ac:dyDescent="0.3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</row>
    <row r="128" spans="1:67" x14ac:dyDescent="0.3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</row>
    <row r="129" spans="1:67" x14ac:dyDescent="0.3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</row>
    <row r="130" spans="1:67" x14ac:dyDescent="0.3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</row>
    <row r="131" spans="1:67" x14ac:dyDescent="0.35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</row>
    <row r="132" spans="1:67" x14ac:dyDescent="0.3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</row>
    <row r="133" spans="1:67" x14ac:dyDescent="0.3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</row>
    <row r="134" spans="1:67" x14ac:dyDescent="0.35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</row>
    <row r="135" spans="1:67" x14ac:dyDescent="0.35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</row>
    <row r="136" spans="1:67" x14ac:dyDescent="0.35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</row>
    <row r="137" spans="1:67" x14ac:dyDescent="0.35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</row>
    <row r="138" spans="1:67" x14ac:dyDescent="0.35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</row>
    <row r="139" spans="1:67" x14ac:dyDescent="0.35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</row>
    <row r="140" spans="1:67" x14ac:dyDescent="0.3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</row>
    <row r="141" spans="1:67" x14ac:dyDescent="0.3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</row>
    <row r="142" spans="1:67" x14ac:dyDescent="0.3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</row>
    <row r="143" spans="1:67" x14ac:dyDescent="0.3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</row>
    <row r="144" spans="1:67" x14ac:dyDescent="0.3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</row>
    <row r="145" spans="1:67" x14ac:dyDescent="0.35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</row>
    <row r="146" spans="1:67" x14ac:dyDescent="0.3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</row>
    <row r="147" spans="1:67" x14ac:dyDescent="0.35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</row>
    <row r="148" spans="1:67" x14ac:dyDescent="0.35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</row>
    <row r="149" spans="1:67" x14ac:dyDescent="0.3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</row>
    <row r="150" spans="1:67" x14ac:dyDescent="0.35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</row>
    <row r="151" spans="1:67" x14ac:dyDescent="0.35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</row>
    <row r="152" spans="1:67" x14ac:dyDescent="0.35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</row>
    <row r="153" spans="1:67" x14ac:dyDescent="0.3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</row>
    <row r="154" spans="1:67" x14ac:dyDescent="0.3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</row>
    <row r="155" spans="1:67" x14ac:dyDescent="0.3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</row>
    <row r="156" spans="1:67" x14ac:dyDescent="0.35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</row>
    <row r="157" spans="1:67" x14ac:dyDescent="0.35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</row>
    <row r="158" spans="1:67" x14ac:dyDescent="0.35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</row>
    <row r="159" spans="1:67" x14ac:dyDescent="0.35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</row>
    <row r="160" spans="1:67" x14ac:dyDescent="0.3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</row>
    <row r="161" spans="1:67" x14ac:dyDescent="0.35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</row>
    <row r="162" spans="1:67" x14ac:dyDescent="0.3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</row>
    <row r="163" spans="1:67" x14ac:dyDescent="0.35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</row>
    <row r="164" spans="1:67" x14ac:dyDescent="0.35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</row>
    <row r="165" spans="1:67" x14ac:dyDescent="0.35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</row>
    <row r="166" spans="1:67" x14ac:dyDescent="0.35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</row>
    <row r="167" spans="1:67" x14ac:dyDescent="0.35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</row>
    <row r="168" spans="1:67" x14ac:dyDescent="0.35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</row>
    <row r="169" spans="1:67" x14ac:dyDescent="0.35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</row>
    <row r="170" spans="1:67" x14ac:dyDescent="0.3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</row>
    <row r="171" spans="1:67" x14ac:dyDescent="0.3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</row>
    <row r="172" spans="1:67" x14ac:dyDescent="0.35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</row>
    <row r="173" spans="1:67" x14ac:dyDescent="0.3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</row>
    <row r="174" spans="1:67" x14ac:dyDescent="0.35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</row>
    <row r="175" spans="1:67" x14ac:dyDescent="0.35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</row>
    <row r="176" spans="1:67" x14ac:dyDescent="0.35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</row>
    <row r="177" spans="1:67" x14ac:dyDescent="0.35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</row>
    <row r="178" spans="1:67" x14ac:dyDescent="0.3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</row>
    <row r="179" spans="1:67" x14ac:dyDescent="0.3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</row>
    <row r="180" spans="1:67" x14ac:dyDescent="0.3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</row>
    <row r="181" spans="1:67" x14ac:dyDescent="0.35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</row>
    <row r="182" spans="1:67" x14ac:dyDescent="0.3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</row>
    <row r="183" spans="1:67" x14ac:dyDescent="0.3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</row>
    <row r="184" spans="1:67" x14ac:dyDescent="0.35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</row>
    <row r="185" spans="1:67" x14ac:dyDescent="0.35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</row>
    <row r="186" spans="1:67" x14ac:dyDescent="0.3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</row>
    <row r="187" spans="1:67" x14ac:dyDescent="0.35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</row>
    <row r="188" spans="1:67" x14ac:dyDescent="0.35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</row>
    <row r="189" spans="1:67" x14ac:dyDescent="0.35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</row>
    <row r="190" spans="1:67" x14ac:dyDescent="0.35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</row>
    <row r="191" spans="1:67" x14ac:dyDescent="0.35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</row>
    <row r="192" spans="1:67" x14ac:dyDescent="0.35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</row>
    <row r="193" spans="1:67" x14ac:dyDescent="0.35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2"/>
      <c r="BM193" s="122"/>
      <c r="BN193" s="122"/>
      <c r="BO193" s="122"/>
    </row>
    <row r="194" spans="1:67" x14ac:dyDescent="0.35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2"/>
      <c r="BM194" s="122"/>
      <c r="BN194" s="122"/>
      <c r="BO194" s="122"/>
    </row>
    <row r="195" spans="1:67" x14ac:dyDescent="0.35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</row>
    <row r="196" spans="1:67" x14ac:dyDescent="0.35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  <c r="BM196" s="122"/>
      <c r="BN196" s="122"/>
      <c r="BO196" s="122"/>
    </row>
    <row r="197" spans="1:67" x14ac:dyDescent="0.35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2"/>
      <c r="BM197" s="122"/>
      <c r="BN197" s="122"/>
      <c r="BO197" s="122"/>
    </row>
    <row r="198" spans="1:67" x14ac:dyDescent="0.35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</row>
    <row r="199" spans="1:67" x14ac:dyDescent="0.35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2"/>
      <c r="BM199" s="122"/>
      <c r="BN199" s="122"/>
      <c r="BO199" s="122"/>
    </row>
    <row r="200" spans="1:67" x14ac:dyDescent="0.35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2"/>
      <c r="BM200" s="122"/>
      <c r="BN200" s="122"/>
      <c r="BO200" s="122"/>
    </row>
    <row r="201" spans="1:67" x14ac:dyDescent="0.35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  <c r="BM201" s="122"/>
      <c r="BN201" s="122"/>
      <c r="BO201" s="122"/>
    </row>
    <row r="202" spans="1:67" x14ac:dyDescent="0.35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2"/>
      <c r="BJ202" s="122"/>
      <c r="BK202" s="122"/>
      <c r="BL202" s="122"/>
      <c r="BM202" s="122"/>
      <c r="BN202" s="122"/>
      <c r="BO202" s="122"/>
    </row>
    <row r="203" spans="1:67" x14ac:dyDescent="0.35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2"/>
      <c r="BM203" s="122"/>
      <c r="BN203" s="122"/>
      <c r="BO203" s="122"/>
    </row>
    <row r="204" spans="1:67" x14ac:dyDescent="0.35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2"/>
      <c r="BM204" s="122"/>
      <c r="BN204" s="122"/>
      <c r="BO204" s="122"/>
    </row>
    <row r="205" spans="1:67" x14ac:dyDescent="0.35">
      <c r="A205" s="122"/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</row>
    <row r="206" spans="1:67" x14ac:dyDescent="0.35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  <c r="BM206" s="122"/>
      <c r="BN206" s="122"/>
      <c r="BO206" s="122"/>
    </row>
    <row r="207" spans="1:67" x14ac:dyDescent="0.35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2"/>
      <c r="BJ207" s="122"/>
      <c r="BK207" s="122"/>
      <c r="BL207" s="122"/>
      <c r="BM207" s="122"/>
      <c r="BN207" s="122"/>
      <c r="BO207" s="122"/>
    </row>
    <row r="208" spans="1:67" x14ac:dyDescent="0.35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2"/>
      <c r="BJ208" s="122"/>
      <c r="BK208" s="122"/>
      <c r="BL208" s="122"/>
      <c r="BM208" s="122"/>
      <c r="BN208" s="122"/>
      <c r="BO208" s="122"/>
    </row>
    <row r="209" spans="1:67" x14ac:dyDescent="0.35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BM209" s="122"/>
      <c r="BN209" s="122"/>
      <c r="BO209" s="122"/>
    </row>
    <row r="210" spans="1:67" x14ac:dyDescent="0.35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</row>
    <row r="211" spans="1:67" x14ac:dyDescent="0.35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</row>
    <row r="212" spans="1:67" x14ac:dyDescent="0.35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  <c r="BM212" s="122"/>
      <c r="BN212" s="122"/>
      <c r="BO212" s="122"/>
    </row>
    <row r="213" spans="1:67" x14ac:dyDescent="0.35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</row>
    <row r="214" spans="1:67" x14ac:dyDescent="0.35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  <c r="BM214" s="122"/>
      <c r="BN214" s="122"/>
      <c r="BO214" s="122"/>
    </row>
    <row r="215" spans="1:67" x14ac:dyDescent="0.35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</row>
    <row r="216" spans="1:67" x14ac:dyDescent="0.35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  <c r="BH216" s="122"/>
      <c r="BI216" s="122"/>
      <c r="BJ216" s="122"/>
      <c r="BK216" s="122"/>
      <c r="BL216" s="122"/>
      <c r="BM216" s="122"/>
      <c r="BN216" s="122"/>
      <c r="BO216" s="122"/>
    </row>
    <row r="217" spans="1:67" x14ac:dyDescent="0.35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</row>
    <row r="218" spans="1:67" x14ac:dyDescent="0.35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2"/>
      <c r="BM218" s="122"/>
      <c r="BN218" s="122"/>
      <c r="BO218" s="122"/>
    </row>
    <row r="219" spans="1:67" x14ac:dyDescent="0.35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</row>
    <row r="220" spans="1:67" x14ac:dyDescent="0.35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2"/>
      <c r="BJ220" s="122"/>
      <c r="BK220" s="122"/>
      <c r="BL220" s="122"/>
      <c r="BM220" s="122"/>
      <c r="BN220" s="122"/>
      <c r="BO220" s="122"/>
    </row>
    <row r="221" spans="1:67" x14ac:dyDescent="0.35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  <c r="BM221" s="122"/>
      <c r="BN221" s="122"/>
      <c r="BO221" s="122"/>
    </row>
    <row r="222" spans="1:67" x14ac:dyDescent="0.35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</row>
    <row r="223" spans="1:67" x14ac:dyDescent="0.35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</row>
    <row r="224" spans="1:67" x14ac:dyDescent="0.35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</row>
    <row r="225" spans="1:67" x14ac:dyDescent="0.35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2"/>
      <c r="BJ225" s="122"/>
      <c r="BK225" s="122"/>
      <c r="BL225" s="122"/>
      <c r="BM225" s="122"/>
      <c r="BN225" s="122"/>
      <c r="BO225" s="122"/>
    </row>
    <row r="226" spans="1:67" x14ac:dyDescent="0.3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2"/>
      <c r="BM226" s="122"/>
      <c r="BN226" s="122"/>
      <c r="BO226" s="122"/>
    </row>
    <row r="227" spans="1:67" x14ac:dyDescent="0.35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BM227" s="122"/>
      <c r="BN227" s="122"/>
      <c r="BO227" s="122"/>
    </row>
    <row r="228" spans="1:67" x14ac:dyDescent="0.35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2"/>
      <c r="BM228" s="122"/>
      <c r="BN228" s="122"/>
      <c r="BO228" s="122"/>
    </row>
    <row r="229" spans="1:67" x14ac:dyDescent="0.35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</row>
    <row r="230" spans="1:67" x14ac:dyDescent="0.35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BM230" s="122"/>
      <c r="BN230" s="122"/>
      <c r="BO230" s="122"/>
    </row>
    <row r="231" spans="1:67" x14ac:dyDescent="0.35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</row>
    <row r="232" spans="1:67" x14ac:dyDescent="0.35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</row>
    <row r="233" spans="1:67" x14ac:dyDescent="0.35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BM233" s="122"/>
      <c r="BN233" s="122"/>
      <c r="BO233" s="122"/>
    </row>
    <row r="234" spans="1:67" x14ac:dyDescent="0.35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  <c r="BM234" s="122"/>
      <c r="BN234" s="122"/>
      <c r="BO234" s="122"/>
    </row>
    <row r="235" spans="1:67" x14ac:dyDescent="0.35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</row>
    <row r="236" spans="1:67" x14ac:dyDescent="0.35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</row>
    <row r="237" spans="1:67" x14ac:dyDescent="0.35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2"/>
      <c r="BJ237" s="122"/>
      <c r="BK237" s="122"/>
      <c r="BL237" s="122"/>
      <c r="BM237" s="122"/>
      <c r="BN237" s="122"/>
      <c r="BO237" s="122"/>
    </row>
    <row r="238" spans="1:67" x14ac:dyDescent="0.35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  <c r="BK238" s="122"/>
      <c r="BL238" s="122"/>
      <c r="BM238" s="122"/>
      <c r="BN238" s="122"/>
      <c r="BO238" s="122"/>
    </row>
    <row r="239" spans="1:67" x14ac:dyDescent="0.35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122"/>
      <c r="BN239" s="122"/>
      <c r="BO239" s="122"/>
    </row>
    <row r="240" spans="1:67" x14ac:dyDescent="0.35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122"/>
      <c r="BN240" s="122"/>
      <c r="BO240" s="122"/>
    </row>
    <row r="241" spans="1:67" x14ac:dyDescent="0.35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</row>
    <row r="242" spans="1:67" x14ac:dyDescent="0.35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BM242" s="122"/>
      <c r="BN242" s="122"/>
      <c r="BO242" s="122"/>
    </row>
    <row r="243" spans="1:67" x14ac:dyDescent="0.35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  <c r="BM243" s="122"/>
      <c r="BN243" s="122"/>
      <c r="BO243" s="122"/>
    </row>
    <row r="244" spans="1:67" x14ac:dyDescent="0.35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</row>
    <row r="245" spans="1:67" x14ac:dyDescent="0.35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</row>
    <row r="246" spans="1:67" x14ac:dyDescent="0.35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BM246" s="122"/>
      <c r="BN246" s="122"/>
      <c r="BO246" s="122"/>
    </row>
    <row r="247" spans="1:67" x14ac:dyDescent="0.35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</row>
    <row r="248" spans="1:67" x14ac:dyDescent="0.35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2"/>
      <c r="BM248" s="122"/>
      <c r="BN248" s="122"/>
      <c r="BO248" s="122"/>
    </row>
    <row r="249" spans="1:67" x14ac:dyDescent="0.35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</row>
    <row r="250" spans="1:67" x14ac:dyDescent="0.35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</row>
    <row r="251" spans="1:67" x14ac:dyDescent="0.35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</row>
    <row r="252" spans="1:67" x14ac:dyDescent="0.35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</row>
    <row r="253" spans="1:67" x14ac:dyDescent="0.35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</row>
    <row r="254" spans="1:67" x14ac:dyDescent="0.35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2"/>
      <c r="BJ254" s="122"/>
      <c r="BK254" s="122"/>
      <c r="BL254" s="122"/>
      <c r="BM254" s="122"/>
      <c r="BN254" s="122"/>
      <c r="BO254" s="122"/>
    </row>
    <row r="255" spans="1:67" x14ac:dyDescent="0.35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</row>
    <row r="256" spans="1:67" x14ac:dyDescent="0.35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</row>
    <row r="257" spans="1:67" x14ac:dyDescent="0.35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</row>
    <row r="258" spans="1:67" x14ac:dyDescent="0.35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</row>
    <row r="259" spans="1:67" x14ac:dyDescent="0.35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</row>
    <row r="260" spans="1:67" x14ac:dyDescent="0.35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</row>
    <row r="261" spans="1:67" x14ac:dyDescent="0.35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</row>
    <row r="262" spans="1:67" x14ac:dyDescent="0.35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</row>
    <row r="263" spans="1:67" x14ac:dyDescent="0.35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</row>
    <row r="264" spans="1:67" x14ac:dyDescent="0.35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</row>
    <row r="265" spans="1:67" x14ac:dyDescent="0.35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2"/>
      <c r="BJ265" s="122"/>
      <c r="BK265" s="122"/>
      <c r="BL265" s="122"/>
      <c r="BM265" s="122"/>
      <c r="BN265" s="122"/>
      <c r="BO265" s="122"/>
    </row>
    <row r="266" spans="1:67" x14ac:dyDescent="0.35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</row>
    <row r="267" spans="1:67" x14ac:dyDescent="0.3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</row>
    <row r="268" spans="1:67" x14ac:dyDescent="0.3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</row>
    <row r="269" spans="1:67" x14ac:dyDescent="0.3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</row>
    <row r="270" spans="1:67" x14ac:dyDescent="0.3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2"/>
    </row>
    <row r="271" spans="1:67" x14ac:dyDescent="0.3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  <c r="BG271" s="122"/>
      <c r="BH271" s="122"/>
      <c r="BI271" s="122"/>
      <c r="BJ271" s="122"/>
      <c r="BK271" s="122"/>
      <c r="BL271" s="122"/>
      <c r="BM271" s="122"/>
      <c r="BN271" s="122"/>
      <c r="BO271" s="122"/>
    </row>
    <row r="272" spans="1:67" x14ac:dyDescent="0.3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</row>
    <row r="273" spans="1:67" x14ac:dyDescent="0.3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</row>
    <row r="274" spans="1:67" x14ac:dyDescent="0.3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2"/>
    </row>
    <row r="275" spans="1:67" x14ac:dyDescent="0.3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</row>
    <row r="276" spans="1:67" x14ac:dyDescent="0.3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</row>
    <row r="277" spans="1:67" x14ac:dyDescent="0.3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</row>
    <row r="278" spans="1:67" x14ac:dyDescent="0.3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</row>
    <row r="279" spans="1:67" x14ac:dyDescent="0.3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</row>
    <row r="280" spans="1:67" x14ac:dyDescent="0.3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  <c r="BM280" s="122"/>
      <c r="BN280" s="122"/>
      <c r="BO280" s="122"/>
    </row>
    <row r="281" spans="1:67" x14ac:dyDescent="0.3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2"/>
      <c r="BM281" s="122"/>
      <c r="BN281" s="122"/>
      <c r="BO281" s="122"/>
    </row>
    <row r="282" spans="1:67" x14ac:dyDescent="0.3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2"/>
    </row>
    <row r="283" spans="1:67" x14ac:dyDescent="0.3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2"/>
      <c r="BM283" s="122"/>
      <c r="BN283" s="122"/>
      <c r="BO283" s="122"/>
    </row>
    <row r="284" spans="1:67" x14ac:dyDescent="0.3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</row>
    <row r="285" spans="1:67" x14ac:dyDescent="0.3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</row>
    <row r="286" spans="1:67" x14ac:dyDescent="0.3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  <c r="BG286" s="122"/>
      <c r="BH286" s="122"/>
      <c r="BI286" s="122"/>
      <c r="BJ286" s="122"/>
      <c r="BK286" s="122"/>
      <c r="BL286" s="122"/>
      <c r="BM286" s="122"/>
      <c r="BN286" s="122"/>
      <c r="BO286" s="122"/>
    </row>
    <row r="287" spans="1:67" x14ac:dyDescent="0.3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  <c r="BG287" s="122"/>
      <c r="BH287" s="122"/>
      <c r="BI287" s="122"/>
      <c r="BJ287" s="122"/>
      <c r="BK287" s="122"/>
      <c r="BL287" s="122"/>
      <c r="BM287" s="122"/>
      <c r="BN287" s="122"/>
      <c r="BO287" s="122"/>
    </row>
    <row r="288" spans="1:67" x14ac:dyDescent="0.3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</row>
    <row r="289" spans="1:67" x14ac:dyDescent="0.3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</row>
    <row r="290" spans="1:67" x14ac:dyDescent="0.3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</row>
    <row r="291" spans="1:67" x14ac:dyDescent="0.3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</row>
    <row r="292" spans="1:67" x14ac:dyDescent="0.3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  <c r="BF292" s="122"/>
      <c r="BG292" s="122"/>
      <c r="BH292" s="122"/>
      <c r="BI292" s="122"/>
      <c r="BJ292" s="122"/>
      <c r="BK292" s="122"/>
      <c r="BL292" s="122"/>
      <c r="BM292" s="122"/>
      <c r="BN292" s="122"/>
      <c r="BO292" s="122"/>
    </row>
    <row r="293" spans="1:67" x14ac:dyDescent="0.3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</row>
    <row r="294" spans="1:67" x14ac:dyDescent="0.3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  <c r="BG294" s="122"/>
      <c r="BH294" s="122"/>
      <c r="BI294" s="122"/>
      <c r="BJ294" s="122"/>
      <c r="BK294" s="122"/>
      <c r="BL294" s="122"/>
      <c r="BM294" s="122"/>
      <c r="BN294" s="122"/>
      <c r="BO294" s="122"/>
    </row>
    <row r="295" spans="1:67" x14ac:dyDescent="0.3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122"/>
      <c r="BJ295" s="122"/>
      <c r="BK295" s="122"/>
      <c r="BL295" s="122"/>
      <c r="BM295" s="122"/>
      <c r="BN295" s="122"/>
      <c r="BO295" s="122"/>
    </row>
    <row r="296" spans="1:67" x14ac:dyDescent="0.3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  <c r="BG296" s="122"/>
      <c r="BH296" s="122"/>
      <c r="BI296" s="122"/>
      <c r="BJ296" s="122"/>
      <c r="BK296" s="122"/>
      <c r="BL296" s="122"/>
      <c r="BM296" s="122"/>
      <c r="BN296" s="122"/>
      <c r="BO296" s="122"/>
    </row>
    <row r="297" spans="1:67" x14ac:dyDescent="0.3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BM297" s="122"/>
      <c r="BN297" s="122"/>
      <c r="BO297" s="122"/>
    </row>
    <row r="298" spans="1:67" x14ac:dyDescent="0.3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  <c r="BG298" s="122"/>
      <c r="BH298" s="122"/>
      <c r="BI298" s="122"/>
      <c r="BJ298" s="122"/>
      <c r="BK298" s="122"/>
      <c r="BL298" s="122"/>
      <c r="BM298" s="122"/>
      <c r="BN298" s="122"/>
      <c r="BO298" s="122"/>
    </row>
    <row r="299" spans="1:67" x14ac:dyDescent="0.3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</row>
    <row r="300" spans="1:67" x14ac:dyDescent="0.3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2"/>
      <c r="BM300" s="122"/>
      <c r="BN300" s="122"/>
      <c r="BO300" s="122"/>
    </row>
    <row r="301" spans="1:67" x14ac:dyDescent="0.3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2"/>
      <c r="BM301" s="122"/>
      <c r="BN301" s="122"/>
      <c r="BO301" s="122"/>
    </row>
    <row r="302" spans="1:67" x14ac:dyDescent="0.3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</row>
    <row r="303" spans="1:67" x14ac:dyDescent="0.3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/>
      <c r="BF303" s="122"/>
      <c r="BG303" s="122"/>
      <c r="BH303" s="122"/>
      <c r="BI303" s="122"/>
      <c r="BJ303" s="122"/>
      <c r="BK303" s="122"/>
      <c r="BL303" s="122"/>
      <c r="BM303" s="122"/>
      <c r="BN303" s="122"/>
      <c r="BO303" s="122"/>
    </row>
    <row r="304" spans="1:67" x14ac:dyDescent="0.3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2"/>
      <c r="BG304" s="122"/>
      <c r="BH304" s="122"/>
      <c r="BI304" s="122"/>
      <c r="BJ304" s="122"/>
      <c r="BK304" s="122"/>
      <c r="BL304" s="122"/>
      <c r="BM304" s="122"/>
      <c r="BN304" s="122"/>
      <c r="BO304" s="122"/>
    </row>
    <row r="305" spans="1:67" x14ac:dyDescent="0.3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  <c r="BF305" s="122"/>
      <c r="BG305" s="122"/>
      <c r="BH305" s="122"/>
      <c r="BI305" s="122"/>
      <c r="BJ305" s="122"/>
      <c r="BK305" s="122"/>
      <c r="BL305" s="122"/>
      <c r="BM305" s="122"/>
      <c r="BN305" s="122"/>
      <c r="BO305" s="122"/>
    </row>
    <row r="306" spans="1:67" x14ac:dyDescent="0.3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</row>
    <row r="307" spans="1:67" x14ac:dyDescent="0.3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</row>
    <row r="308" spans="1:67" x14ac:dyDescent="0.3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</row>
    <row r="309" spans="1:67" x14ac:dyDescent="0.3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  <c r="BF309" s="122"/>
      <c r="BG309" s="122"/>
      <c r="BH309" s="122"/>
      <c r="BI309" s="122"/>
      <c r="BJ309" s="122"/>
      <c r="BK309" s="122"/>
      <c r="BL309" s="122"/>
      <c r="BM309" s="122"/>
      <c r="BN309" s="122"/>
      <c r="BO309" s="122"/>
    </row>
    <row r="310" spans="1:67" x14ac:dyDescent="0.3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  <c r="BF310" s="122"/>
      <c r="BG310" s="122"/>
      <c r="BH310" s="122"/>
      <c r="BI310" s="122"/>
      <c r="BJ310" s="122"/>
      <c r="BK310" s="122"/>
      <c r="BL310" s="122"/>
      <c r="BM310" s="122"/>
      <c r="BN310" s="122"/>
      <c r="BO310" s="122"/>
    </row>
    <row r="311" spans="1:67" x14ac:dyDescent="0.3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</row>
    <row r="312" spans="1:67" x14ac:dyDescent="0.3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  <c r="BF312" s="122"/>
      <c r="BG312" s="122"/>
      <c r="BH312" s="122"/>
      <c r="BI312" s="122"/>
      <c r="BJ312" s="122"/>
      <c r="BK312" s="122"/>
      <c r="BL312" s="122"/>
      <c r="BM312" s="122"/>
      <c r="BN312" s="122"/>
      <c r="BO312" s="122"/>
    </row>
    <row r="313" spans="1:67" x14ac:dyDescent="0.3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</row>
    <row r="314" spans="1:67" x14ac:dyDescent="0.3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</row>
    <row r="315" spans="1:67" x14ac:dyDescent="0.3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</row>
    <row r="316" spans="1:67" x14ac:dyDescent="0.3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2"/>
      <c r="BF316" s="122"/>
      <c r="BG316" s="122"/>
      <c r="BH316" s="122"/>
      <c r="BI316" s="122"/>
      <c r="BJ316" s="122"/>
      <c r="BK316" s="122"/>
      <c r="BL316" s="122"/>
      <c r="BM316" s="122"/>
      <c r="BN316" s="122"/>
      <c r="BO316" s="122"/>
    </row>
    <row r="317" spans="1:67" x14ac:dyDescent="0.3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2"/>
      <c r="BF317" s="122"/>
      <c r="BG317" s="122"/>
      <c r="BH317" s="122"/>
      <c r="BI317" s="122"/>
      <c r="BJ317" s="122"/>
      <c r="BK317" s="122"/>
      <c r="BL317" s="122"/>
      <c r="BM317" s="122"/>
      <c r="BN317" s="122"/>
      <c r="BO317" s="122"/>
    </row>
    <row r="318" spans="1:67" x14ac:dyDescent="0.3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2"/>
      <c r="BF318" s="122"/>
      <c r="BG318" s="122"/>
      <c r="BH318" s="122"/>
      <c r="BI318" s="122"/>
      <c r="BJ318" s="122"/>
      <c r="BK318" s="122"/>
      <c r="BL318" s="122"/>
      <c r="BM318" s="122"/>
      <c r="BN318" s="122"/>
      <c r="BO318" s="122"/>
    </row>
    <row r="319" spans="1:67" x14ac:dyDescent="0.3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2"/>
      <c r="BF319" s="122"/>
      <c r="BG319" s="122"/>
      <c r="BH319" s="122"/>
      <c r="BI319" s="122"/>
      <c r="BJ319" s="122"/>
      <c r="BK319" s="122"/>
      <c r="BL319" s="122"/>
      <c r="BM319" s="122"/>
      <c r="BN319" s="122"/>
      <c r="BO319" s="122"/>
    </row>
    <row r="320" spans="1:67" x14ac:dyDescent="0.3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2"/>
      <c r="BF320" s="122"/>
      <c r="BG320" s="122"/>
      <c r="BH320" s="122"/>
      <c r="BI320" s="122"/>
      <c r="BJ320" s="122"/>
      <c r="BK320" s="122"/>
      <c r="BL320" s="122"/>
      <c r="BM320" s="122"/>
      <c r="BN320" s="122"/>
      <c r="BO320" s="122"/>
    </row>
    <row r="321" spans="1:67" x14ac:dyDescent="0.3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  <c r="BF321" s="122"/>
      <c r="BG321" s="122"/>
      <c r="BH321" s="122"/>
      <c r="BI321" s="122"/>
      <c r="BJ321" s="122"/>
      <c r="BK321" s="122"/>
      <c r="BL321" s="122"/>
      <c r="BM321" s="122"/>
      <c r="BN321" s="122"/>
      <c r="BO321" s="122"/>
    </row>
    <row r="322" spans="1:67" x14ac:dyDescent="0.3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</row>
    <row r="323" spans="1:67" x14ac:dyDescent="0.3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2"/>
      <c r="BF323" s="122"/>
      <c r="BG323" s="122"/>
      <c r="BH323" s="122"/>
      <c r="BI323" s="122"/>
      <c r="BJ323" s="122"/>
      <c r="BK323" s="122"/>
      <c r="BL323" s="122"/>
      <c r="BM323" s="122"/>
      <c r="BN323" s="122"/>
      <c r="BO323" s="122"/>
    </row>
    <row r="324" spans="1:67" x14ac:dyDescent="0.3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  <c r="BF324" s="122"/>
      <c r="BG324" s="122"/>
      <c r="BH324" s="122"/>
      <c r="BI324" s="122"/>
      <c r="BJ324" s="122"/>
      <c r="BK324" s="122"/>
      <c r="BL324" s="122"/>
      <c r="BM324" s="122"/>
      <c r="BN324" s="122"/>
      <c r="BO324" s="122"/>
    </row>
    <row r="325" spans="1:67" x14ac:dyDescent="0.3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  <c r="BF325" s="122"/>
      <c r="BG325" s="122"/>
      <c r="BH325" s="122"/>
      <c r="BI325" s="122"/>
      <c r="BJ325" s="122"/>
      <c r="BK325" s="122"/>
      <c r="BL325" s="122"/>
      <c r="BM325" s="122"/>
      <c r="BN325" s="122"/>
      <c r="BO325" s="122"/>
    </row>
    <row r="326" spans="1:67" x14ac:dyDescent="0.3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2"/>
      <c r="BF326" s="122"/>
      <c r="BG326" s="122"/>
      <c r="BH326" s="122"/>
      <c r="BI326" s="122"/>
      <c r="BJ326" s="122"/>
      <c r="BK326" s="122"/>
      <c r="BL326" s="122"/>
      <c r="BM326" s="122"/>
      <c r="BN326" s="122"/>
      <c r="BO326" s="122"/>
    </row>
    <row r="327" spans="1:67" x14ac:dyDescent="0.3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</row>
    <row r="328" spans="1:67" x14ac:dyDescent="0.3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BM328" s="122"/>
      <c r="BN328" s="122"/>
      <c r="BO328" s="122"/>
    </row>
    <row r="329" spans="1:67" x14ac:dyDescent="0.3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  <c r="BK329" s="122"/>
      <c r="BL329" s="122"/>
      <c r="BM329" s="122"/>
      <c r="BN329" s="122"/>
      <c r="BO329" s="122"/>
    </row>
    <row r="330" spans="1:67" x14ac:dyDescent="0.3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</row>
    <row r="331" spans="1:67" x14ac:dyDescent="0.3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</row>
    <row r="332" spans="1:67" x14ac:dyDescent="0.3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  <c r="BF332" s="122"/>
      <c r="BG332" s="122"/>
      <c r="BH332" s="122"/>
      <c r="BI332" s="122"/>
      <c r="BJ332" s="122"/>
      <c r="BK332" s="122"/>
      <c r="BL332" s="122"/>
      <c r="BM332" s="122"/>
      <c r="BN332" s="122"/>
      <c r="BO332" s="122"/>
    </row>
    <row r="333" spans="1:67" x14ac:dyDescent="0.3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  <c r="BF333" s="122"/>
      <c r="BG333" s="122"/>
      <c r="BH333" s="122"/>
      <c r="BI333" s="122"/>
      <c r="BJ333" s="122"/>
      <c r="BK333" s="122"/>
      <c r="BL333" s="122"/>
      <c r="BM333" s="122"/>
      <c r="BN333" s="122"/>
      <c r="BO333" s="122"/>
    </row>
    <row r="334" spans="1:67" x14ac:dyDescent="0.3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2"/>
      <c r="BF334" s="122"/>
      <c r="BG334" s="122"/>
      <c r="BH334" s="122"/>
      <c r="BI334" s="122"/>
      <c r="BJ334" s="122"/>
      <c r="BK334" s="122"/>
      <c r="BL334" s="122"/>
      <c r="BM334" s="122"/>
      <c r="BN334" s="122"/>
      <c r="BO334" s="122"/>
    </row>
    <row r="335" spans="1:67" x14ac:dyDescent="0.3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  <c r="BF335" s="122"/>
      <c r="BG335" s="122"/>
      <c r="BH335" s="122"/>
      <c r="BI335" s="122"/>
      <c r="BJ335" s="122"/>
      <c r="BK335" s="122"/>
      <c r="BL335" s="122"/>
      <c r="BM335" s="122"/>
      <c r="BN335" s="122"/>
      <c r="BO335" s="122"/>
    </row>
    <row r="336" spans="1:67" x14ac:dyDescent="0.3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</row>
    <row r="337" spans="1:67" x14ac:dyDescent="0.3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</row>
    <row r="338" spans="1:67" x14ac:dyDescent="0.3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2"/>
      <c r="BF338" s="122"/>
      <c r="BG338" s="122"/>
      <c r="BH338" s="122"/>
      <c r="BI338" s="122"/>
      <c r="BJ338" s="122"/>
      <c r="BK338" s="122"/>
      <c r="BL338" s="122"/>
      <c r="BM338" s="122"/>
      <c r="BN338" s="122"/>
      <c r="BO338" s="122"/>
    </row>
    <row r="339" spans="1:67" x14ac:dyDescent="0.3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2"/>
      <c r="BF339" s="122"/>
      <c r="BG339" s="122"/>
      <c r="BH339" s="122"/>
      <c r="BI339" s="122"/>
      <c r="BJ339" s="122"/>
      <c r="BK339" s="122"/>
      <c r="BL339" s="122"/>
      <c r="BM339" s="122"/>
      <c r="BN339" s="122"/>
      <c r="BO339" s="122"/>
    </row>
    <row r="340" spans="1:67" x14ac:dyDescent="0.3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2"/>
      <c r="BF340" s="122"/>
      <c r="BG340" s="122"/>
      <c r="BH340" s="122"/>
      <c r="BI340" s="122"/>
      <c r="BJ340" s="122"/>
      <c r="BK340" s="122"/>
      <c r="BL340" s="122"/>
      <c r="BM340" s="122"/>
      <c r="BN340" s="122"/>
      <c r="BO340" s="122"/>
    </row>
    <row r="341" spans="1:67" x14ac:dyDescent="0.3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</row>
    <row r="342" spans="1:67" x14ac:dyDescent="0.3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</row>
    <row r="343" spans="1:67" x14ac:dyDescent="0.3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</row>
    <row r="344" spans="1:67" x14ac:dyDescent="0.3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  <c r="BF344" s="122"/>
      <c r="BG344" s="122"/>
      <c r="BH344" s="122"/>
      <c r="BI344" s="122"/>
      <c r="BJ344" s="122"/>
      <c r="BK344" s="122"/>
      <c r="BL344" s="122"/>
      <c r="BM344" s="122"/>
      <c r="BN344" s="122"/>
      <c r="BO344" s="122"/>
    </row>
    <row r="345" spans="1:67" x14ac:dyDescent="0.3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</row>
    <row r="346" spans="1:67" x14ac:dyDescent="0.3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  <c r="BK346" s="122"/>
      <c r="BL346" s="122"/>
      <c r="BM346" s="122"/>
      <c r="BN346" s="122"/>
      <c r="BO346" s="122"/>
    </row>
    <row r="347" spans="1:67" x14ac:dyDescent="0.3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  <c r="BF347" s="122"/>
      <c r="BG347" s="122"/>
      <c r="BH347" s="122"/>
      <c r="BI347" s="122"/>
      <c r="BJ347" s="122"/>
      <c r="BK347" s="122"/>
      <c r="BL347" s="122"/>
      <c r="BM347" s="122"/>
      <c r="BN347" s="122"/>
      <c r="BO347" s="122"/>
    </row>
    <row r="348" spans="1:67" x14ac:dyDescent="0.3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  <c r="BF348" s="122"/>
      <c r="BG348" s="122"/>
      <c r="BH348" s="122"/>
      <c r="BI348" s="122"/>
      <c r="BJ348" s="122"/>
      <c r="BK348" s="122"/>
      <c r="BL348" s="122"/>
      <c r="BM348" s="122"/>
      <c r="BN348" s="122"/>
      <c r="BO348" s="122"/>
    </row>
    <row r="349" spans="1:67" x14ac:dyDescent="0.3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2"/>
      <c r="BF349" s="122"/>
      <c r="BG349" s="122"/>
      <c r="BH349" s="122"/>
      <c r="BI349" s="122"/>
      <c r="BJ349" s="122"/>
      <c r="BK349" s="122"/>
      <c r="BL349" s="122"/>
      <c r="BM349" s="122"/>
      <c r="BN349" s="122"/>
      <c r="BO349" s="122"/>
    </row>
    <row r="350" spans="1:67" x14ac:dyDescent="0.3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2"/>
      <c r="BF350" s="122"/>
      <c r="BG350" s="122"/>
      <c r="BH350" s="122"/>
      <c r="BI350" s="122"/>
      <c r="BJ350" s="122"/>
      <c r="BK350" s="122"/>
      <c r="BL350" s="122"/>
      <c r="BM350" s="122"/>
      <c r="BN350" s="122"/>
      <c r="BO350" s="122"/>
    </row>
    <row r="351" spans="1:67" x14ac:dyDescent="0.3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2"/>
      <c r="BF351" s="122"/>
      <c r="BG351" s="122"/>
      <c r="BH351" s="122"/>
      <c r="BI351" s="122"/>
      <c r="BJ351" s="122"/>
      <c r="BK351" s="122"/>
      <c r="BL351" s="122"/>
      <c r="BM351" s="122"/>
      <c r="BN351" s="122"/>
      <c r="BO351" s="122"/>
    </row>
    <row r="352" spans="1:67" x14ac:dyDescent="0.3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</row>
    <row r="353" spans="1:67" x14ac:dyDescent="0.3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2"/>
      <c r="BF353" s="122"/>
      <c r="BG353" s="122"/>
      <c r="BH353" s="122"/>
      <c r="BI353" s="122"/>
      <c r="BJ353" s="122"/>
      <c r="BK353" s="122"/>
      <c r="BL353" s="122"/>
      <c r="BM353" s="122"/>
      <c r="BN353" s="122"/>
      <c r="BO353" s="122"/>
    </row>
    <row r="354" spans="1:67" x14ac:dyDescent="0.3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  <c r="BF354" s="122"/>
      <c r="BG354" s="122"/>
      <c r="BH354" s="122"/>
      <c r="BI354" s="122"/>
      <c r="BJ354" s="122"/>
      <c r="BK354" s="122"/>
      <c r="BL354" s="122"/>
      <c r="BM354" s="122"/>
      <c r="BN354" s="122"/>
      <c r="BO354" s="122"/>
    </row>
    <row r="355" spans="1:67" x14ac:dyDescent="0.3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2"/>
      <c r="BF355" s="122"/>
      <c r="BG355" s="122"/>
      <c r="BH355" s="122"/>
      <c r="BI355" s="122"/>
      <c r="BJ355" s="122"/>
      <c r="BK355" s="122"/>
      <c r="BL355" s="122"/>
      <c r="BM355" s="122"/>
      <c r="BN355" s="122"/>
      <c r="BO355" s="122"/>
    </row>
    <row r="356" spans="1:67" x14ac:dyDescent="0.3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  <c r="BF356" s="122"/>
      <c r="BG356" s="122"/>
      <c r="BH356" s="122"/>
      <c r="BI356" s="122"/>
      <c r="BJ356" s="122"/>
      <c r="BK356" s="122"/>
      <c r="BL356" s="122"/>
      <c r="BM356" s="122"/>
      <c r="BN356" s="122"/>
      <c r="BO356" s="122"/>
    </row>
    <row r="357" spans="1:67" x14ac:dyDescent="0.3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  <c r="BK357" s="122"/>
      <c r="BL357" s="122"/>
      <c r="BM357" s="122"/>
      <c r="BN357" s="122"/>
      <c r="BO357" s="122"/>
    </row>
    <row r="358" spans="1:67" x14ac:dyDescent="0.3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  <c r="BF358" s="122"/>
      <c r="BG358" s="122"/>
      <c r="BH358" s="122"/>
      <c r="BI358" s="122"/>
      <c r="BJ358" s="122"/>
      <c r="BK358" s="122"/>
      <c r="BL358" s="122"/>
      <c r="BM358" s="122"/>
      <c r="BN358" s="122"/>
      <c r="BO358" s="122"/>
    </row>
    <row r="359" spans="1:67" x14ac:dyDescent="0.3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</row>
    <row r="360" spans="1:67" x14ac:dyDescent="0.3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2"/>
      <c r="BF360" s="122"/>
      <c r="BG360" s="122"/>
      <c r="BH360" s="122"/>
      <c r="BI360" s="122"/>
      <c r="BJ360" s="122"/>
      <c r="BK360" s="122"/>
      <c r="BL360" s="122"/>
      <c r="BM360" s="122"/>
      <c r="BN360" s="122"/>
      <c r="BO360" s="122"/>
    </row>
    <row r="361" spans="1:67" x14ac:dyDescent="0.3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2"/>
      <c r="BF361" s="122"/>
      <c r="BG361" s="122"/>
      <c r="BH361" s="122"/>
      <c r="BI361" s="122"/>
      <c r="BJ361" s="122"/>
      <c r="BK361" s="122"/>
      <c r="BL361" s="122"/>
      <c r="BM361" s="122"/>
      <c r="BN361" s="122"/>
      <c r="BO361" s="122"/>
    </row>
    <row r="362" spans="1:67" x14ac:dyDescent="0.3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2"/>
      <c r="BF362" s="122"/>
      <c r="BG362" s="122"/>
      <c r="BH362" s="122"/>
      <c r="BI362" s="122"/>
      <c r="BJ362" s="122"/>
      <c r="BK362" s="122"/>
      <c r="BL362" s="122"/>
      <c r="BM362" s="122"/>
      <c r="BN362" s="122"/>
      <c r="BO362" s="122"/>
    </row>
    <row r="363" spans="1:67" x14ac:dyDescent="0.3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  <c r="BF363" s="122"/>
      <c r="BG363" s="122"/>
      <c r="BH363" s="122"/>
      <c r="BI363" s="122"/>
      <c r="BJ363" s="122"/>
      <c r="BK363" s="122"/>
      <c r="BL363" s="122"/>
      <c r="BM363" s="122"/>
      <c r="BN363" s="122"/>
      <c r="BO363" s="122"/>
    </row>
    <row r="364" spans="1:67" x14ac:dyDescent="0.3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2"/>
      <c r="BF364" s="122"/>
      <c r="BG364" s="122"/>
      <c r="BH364" s="122"/>
      <c r="BI364" s="122"/>
      <c r="BJ364" s="122"/>
      <c r="BK364" s="122"/>
      <c r="BL364" s="122"/>
      <c r="BM364" s="122"/>
      <c r="BN364" s="122"/>
      <c r="BO364" s="122"/>
    </row>
    <row r="365" spans="1:67" x14ac:dyDescent="0.3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22"/>
      <c r="AZ365" s="122"/>
      <c r="BA365" s="122"/>
      <c r="BB365" s="122"/>
      <c r="BC365" s="122"/>
      <c r="BD365" s="122"/>
      <c r="BE365" s="122"/>
      <c r="BF365" s="122"/>
      <c r="BG365" s="122"/>
      <c r="BH365" s="122"/>
      <c r="BI365" s="122"/>
      <c r="BJ365" s="122"/>
      <c r="BK365" s="122"/>
      <c r="BL365" s="122"/>
      <c r="BM365" s="122"/>
      <c r="BN365" s="122"/>
      <c r="BO365" s="122"/>
    </row>
    <row r="366" spans="1:67" x14ac:dyDescent="0.3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2"/>
      <c r="BF366" s="122"/>
      <c r="BG366" s="122"/>
      <c r="BH366" s="122"/>
      <c r="BI366" s="122"/>
      <c r="BJ366" s="122"/>
      <c r="BK366" s="122"/>
      <c r="BL366" s="122"/>
      <c r="BM366" s="122"/>
      <c r="BN366" s="122"/>
      <c r="BO366" s="122"/>
    </row>
    <row r="367" spans="1:67" x14ac:dyDescent="0.3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2"/>
      <c r="BF367" s="122"/>
      <c r="BG367" s="122"/>
      <c r="BH367" s="122"/>
      <c r="BI367" s="122"/>
      <c r="BJ367" s="122"/>
      <c r="BK367" s="122"/>
      <c r="BL367" s="122"/>
      <c r="BM367" s="122"/>
      <c r="BN367" s="122"/>
      <c r="BO367" s="122"/>
    </row>
    <row r="368" spans="1:67" x14ac:dyDescent="0.3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2"/>
      <c r="BF368" s="122"/>
      <c r="BG368" s="122"/>
      <c r="BH368" s="122"/>
      <c r="BI368" s="122"/>
      <c r="BJ368" s="122"/>
      <c r="BK368" s="122"/>
      <c r="BL368" s="122"/>
      <c r="BM368" s="122"/>
      <c r="BN368" s="122"/>
      <c r="BO368" s="122"/>
    </row>
    <row r="369" spans="1:67" x14ac:dyDescent="0.3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22"/>
      <c r="BE369" s="122"/>
      <c r="BF369" s="122"/>
      <c r="BG369" s="122"/>
      <c r="BH369" s="122"/>
      <c r="BI369" s="122"/>
      <c r="BJ369" s="122"/>
      <c r="BK369" s="122"/>
      <c r="BL369" s="122"/>
      <c r="BM369" s="122"/>
      <c r="BN369" s="122"/>
      <c r="BO369" s="122"/>
    </row>
    <row r="370" spans="1:67" x14ac:dyDescent="0.3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22"/>
      <c r="AZ370" s="122"/>
      <c r="BA370" s="122"/>
      <c r="BB370" s="122"/>
      <c r="BC370" s="122"/>
      <c r="BD370" s="122"/>
      <c r="BE370" s="122"/>
      <c r="BF370" s="122"/>
      <c r="BG370" s="122"/>
      <c r="BH370" s="122"/>
      <c r="BI370" s="122"/>
      <c r="BJ370" s="122"/>
      <c r="BK370" s="122"/>
      <c r="BL370" s="122"/>
      <c r="BM370" s="122"/>
      <c r="BN370" s="122"/>
      <c r="BO370" s="122"/>
    </row>
    <row r="371" spans="1:67" x14ac:dyDescent="0.3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122"/>
      <c r="BB371" s="122"/>
      <c r="BC371" s="122"/>
      <c r="BD371" s="122"/>
      <c r="BE371" s="122"/>
      <c r="BF371" s="122"/>
      <c r="BG371" s="122"/>
      <c r="BH371" s="122"/>
      <c r="BI371" s="122"/>
      <c r="BJ371" s="122"/>
      <c r="BK371" s="122"/>
      <c r="BL371" s="122"/>
      <c r="BM371" s="122"/>
      <c r="BN371" s="122"/>
      <c r="BO371" s="122"/>
    </row>
    <row r="372" spans="1:67" x14ac:dyDescent="0.3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22"/>
      <c r="AZ372" s="122"/>
      <c r="BA372" s="122"/>
      <c r="BB372" s="122"/>
      <c r="BC372" s="122"/>
      <c r="BD372" s="122"/>
      <c r="BE372" s="122"/>
      <c r="BF372" s="122"/>
      <c r="BG372" s="122"/>
      <c r="BH372" s="122"/>
      <c r="BI372" s="122"/>
      <c r="BJ372" s="122"/>
      <c r="BK372" s="122"/>
      <c r="BL372" s="122"/>
      <c r="BM372" s="122"/>
      <c r="BN372" s="122"/>
      <c r="BO372" s="122"/>
    </row>
    <row r="373" spans="1:67" x14ac:dyDescent="0.3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  <c r="BF373" s="122"/>
      <c r="BG373" s="122"/>
      <c r="BH373" s="122"/>
      <c r="BI373" s="122"/>
      <c r="BJ373" s="122"/>
      <c r="BK373" s="122"/>
      <c r="BL373" s="122"/>
      <c r="BM373" s="122"/>
      <c r="BN373" s="122"/>
      <c r="BO373" s="122"/>
    </row>
    <row r="374" spans="1:67" x14ac:dyDescent="0.3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2"/>
      <c r="BF374" s="122"/>
      <c r="BG374" s="122"/>
      <c r="BH374" s="122"/>
      <c r="BI374" s="122"/>
      <c r="BJ374" s="122"/>
      <c r="BK374" s="122"/>
      <c r="BL374" s="122"/>
      <c r="BM374" s="122"/>
      <c r="BN374" s="122"/>
      <c r="BO374" s="122"/>
    </row>
    <row r="375" spans="1:67" x14ac:dyDescent="0.3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  <c r="BK375" s="122"/>
      <c r="BL375" s="122"/>
      <c r="BM375" s="122"/>
      <c r="BN375" s="122"/>
      <c r="BO375" s="122"/>
    </row>
    <row r="376" spans="1:67" x14ac:dyDescent="0.3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122"/>
      <c r="BE376" s="122"/>
      <c r="BF376" s="122"/>
      <c r="BG376" s="122"/>
      <c r="BH376" s="122"/>
      <c r="BI376" s="122"/>
      <c r="BJ376" s="122"/>
      <c r="BK376" s="122"/>
      <c r="BL376" s="122"/>
      <c r="BM376" s="122"/>
      <c r="BN376" s="122"/>
      <c r="BO376" s="122"/>
    </row>
    <row r="377" spans="1:67" x14ac:dyDescent="0.3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</row>
    <row r="378" spans="1:67" x14ac:dyDescent="0.3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22"/>
      <c r="AZ378" s="122"/>
      <c r="BA378" s="122"/>
      <c r="BB378" s="122"/>
      <c r="BC378" s="122"/>
      <c r="BD378" s="122"/>
      <c r="BE378" s="122"/>
      <c r="BF378" s="122"/>
      <c r="BG378" s="122"/>
      <c r="BH378" s="122"/>
      <c r="BI378" s="122"/>
      <c r="BJ378" s="122"/>
      <c r="BK378" s="122"/>
      <c r="BL378" s="122"/>
      <c r="BM378" s="122"/>
      <c r="BN378" s="122"/>
      <c r="BO378" s="122"/>
    </row>
    <row r="379" spans="1:67" x14ac:dyDescent="0.3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22"/>
      <c r="BB379" s="122"/>
      <c r="BC379" s="122"/>
      <c r="BD379" s="122"/>
      <c r="BE379" s="122"/>
      <c r="BF379" s="122"/>
      <c r="BG379" s="122"/>
      <c r="BH379" s="122"/>
      <c r="BI379" s="122"/>
      <c r="BJ379" s="122"/>
      <c r="BK379" s="122"/>
      <c r="BL379" s="122"/>
      <c r="BM379" s="122"/>
      <c r="BN379" s="122"/>
      <c r="BO379" s="122"/>
    </row>
    <row r="380" spans="1:67" x14ac:dyDescent="0.3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22"/>
      <c r="AZ380" s="122"/>
      <c r="BA380" s="122"/>
      <c r="BB380" s="122"/>
      <c r="BC380" s="122"/>
      <c r="BD380" s="122"/>
      <c r="BE380" s="122"/>
      <c r="BF380" s="122"/>
      <c r="BG380" s="122"/>
      <c r="BH380" s="122"/>
      <c r="BI380" s="122"/>
      <c r="BJ380" s="122"/>
      <c r="BK380" s="122"/>
      <c r="BL380" s="122"/>
      <c r="BM380" s="122"/>
      <c r="BN380" s="122"/>
      <c r="BO380" s="122"/>
    </row>
    <row r="381" spans="1:67" x14ac:dyDescent="0.35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22"/>
      <c r="AZ381" s="122"/>
      <c r="BA381" s="122"/>
      <c r="BB381" s="122"/>
      <c r="BC381" s="122"/>
      <c r="BD381" s="122"/>
      <c r="BE381" s="122"/>
      <c r="BF381" s="122"/>
      <c r="BG381" s="122"/>
      <c r="BH381" s="122"/>
      <c r="BI381" s="122"/>
      <c r="BJ381" s="122"/>
      <c r="BK381" s="122"/>
      <c r="BL381" s="122"/>
      <c r="BM381" s="122"/>
      <c r="BN381" s="122"/>
      <c r="BO381" s="122"/>
    </row>
    <row r="382" spans="1:67" x14ac:dyDescent="0.35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22"/>
      <c r="AZ382" s="122"/>
      <c r="BA382" s="122"/>
      <c r="BB382" s="122"/>
      <c r="BC382" s="122"/>
      <c r="BD382" s="122"/>
      <c r="BE382" s="122"/>
      <c r="BF382" s="122"/>
      <c r="BG382" s="122"/>
      <c r="BH382" s="122"/>
      <c r="BI382" s="122"/>
      <c r="BJ382" s="122"/>
      <c r="BK382" s="122"/>
      <c r="BL382" s="122"/>
      <c r="BM382" s="122"/>
      <c r="BN382" s="122"/>
      <c r="BO382" s="122"/>
    </row>
    <row r="383" spans="1:67" x14ac:dyDescent="0.35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22"/>
      <c r="AZ383" s="122"/>
      <c r="BA383" s="122"/>
      <c r="BB383" s="122"/>
      <c r="BC383" s="122"/>
      <c r="BD383" s="122"/>
      <c r="BE383" s="122"/>
      <c r="BF383" s="122"/>
      <c r="BG383" s="122"/>
      <c r="BH383" s="122"/>
      <c r="BI383" s="122"/>
      <c r="BJ383" s="122"/>
      <c r="BK383" s="122"/>
      <c r="BL383" s="122"/>
      <c r="BM383" s="122"/>
      <c r="BN383" s="122"/>
      <c r="BO383" s="122"/>
    </row>
    <row r="384" spans="1:67" x14ac:dyDescent="0.35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22"/>
      <c r="AZ384" s="122"/>
      <c r="BA384" s="122"/>
      <c r="BB384" s="122"/>
      <c r="BC384" s="122"/>
      <c r="BD384" s="122"/>
      <c r="BE384" s="122"/>
      <c r="BF384" s="122"/>
      <c r="BG384" s="122"/>
      <c r="BH384" s="122"/>
      <c r="BI384" s="122"/>
      <c r="BJ384" s="122"/>
      <c r="BK384" s="122"/>
      <c r="BL384" s="122"/>
      <c r="BM384" s="122"/>
      <c r="BN384" s="122"/>
      <c r="BO384" s="122"/>
    </row>
    <row r="385" spans="1:67" x14ac:dyDescent="0.35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2"/>
      <c r="BF385" s="122"/>
      <c r="BG385" s="122"/>
      <c r="BH385" s="122"/>
      <c r="BI385" s="122"/>
      <c r="BJ385" s="122"/>
      <c r="BK385" s="122"/>
      <c r="BL385" s="122"/>
      <c r="BM385" s="122"/>
      <c r="BN385" s="122"/>
      <c r="BO385" s="122"/>
    </row>
    <row r="386" spans="1:67" x14ac:dyDescent="0.35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22"/>
      <c r="AZ386" s="122"/>
      <c r="BA386" s="122"/>
      <c r="BB386" s="122"/>
      <c r="BC386" s="122"/>
      <c r="BD386" s="122"/>
      <c r="BE386" s="122"/>
      <c r="BF386" s="122"/>
      <c r="BG386" s="122"/>
      <c r="BH386" s="122"/>
      <c r="BI386" s="122"/>
      <c r="BJ386" s="122"/>
      <c r="BK386" s="122"/>
      <c r="BL386" s="122"/>
      <c r="BM386" s="122"/>
      <c r="BN386" s="122"/>
      <c r="BO386" s="122"/>
    </row>
    <row r="387" spans="1:67" x14ac:dyDescent="0.35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22"/>
      <c r="AZ387" s="122"/>
      <c r="BA387" s="122"/>
      <c r="BB387" s="122"/>
      <c r="BC387" s="122"/>
      <c r="BD387" s="122"/>
      <c r="BE387" s="122"/>
      <c r="BF387" s="122"/>
      <c r="BG387" s="122"/>
      <c r="BH387" s="122"/>
      <c r="BI387" s="122"/>
      <c r="BJ387" s="122"/>
      <c r="BK387" s="122"/>
      <c r="BL387" s="122"/>
      <c r="BM387" s="122"/>
      <c r="BN387" s="122"/>
      <c r="BO387" s="122"/>
    </row>
    <row r="388" spans="1:67" x14ac:dyDescent="0.35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22"/>
      <c r="AZ388" s="122"/>
      <c r="BA388" s="122"/>
      <c r="BB388" s="122"/>
      <c r="BC388" s="122"/>
      <c r="BD388" s="122"/>
      <c r="BE388" s="122"/>
      <c r="BF388" s="122"/>
      <c r="BG388" s="122"/>
      <c r="BH388" s="122"/>
      <c r="BI388" s="122"/>
      <c r="BJ388" s="122"/>
      <c r="BK388" s="122"/>
      <c r="BL388" s="122"/>
      <c r="BM388" s="122"/>
      <c r="BN388" s="122"/>
      <c r="BO388" s="122"/>
    </row>
    <row r="389" spans="1:67" x14ac:dyDescent="0.35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22"/>
      <c r="AZ389" s="122"/>
      <c r="BA389" s="122"/>
      <c r="BB389" s="122"/>
      <c r="BC389" s="122"/>
      <c r="BD389" s="122"/>
      <c r="BE389" s="122"/>
      <c r="BF389" s="122"/>
      <c r="BG389" s="122"/>
      <c r="BH389" s="122"/>
      <c r="BI389" s="122"/>
      <c r="BJ389" s="122"/>
      <c r="BK389" s="122"/>
      <c r="BL389" s="122"/>
      <c r="BM389" s="122"/>
      <c r="BN389" s="122"/>
      <c r="BO389" s="122"/>
    </row>
    <row r="390" spans="1:67" x14ac:dyDescent="0.35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22"/>
      <c r="AZ390" s="122"/>
      <c r="BA390" s="122"/>
      <c r="BB390" s="122"/>
      <c r="BC390" s="122"/>
      <c r="BD390" s="122"/>
      <c r="BE390" s="122"/>
      <c r="BF390" s="122"/>
      <c r="BG390" s="122"/>
      <c r="BH390" s="122"/>
      <c r="BI390" s="122"/>
      <c r="BJ390" s="122"/>
      <c r="BK390" s="122"/>
      <c r="BL390" s="122"/>
      <c r="BM390" s="122"/>
      <c r="BN390" s="122"/>
      <c r="BO390" s="122"/>
    </row>
    <row r="391" spans="1:67" x14ac:dyDescent="0.35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2"/>
      <c r="BF391" s="122"/>
      <c r="BG391" s="122"/>
      <c r="BH391" s="122"/>
      <c r="BI391" s="122"/>
      <c r="BJ391" s="122"/>
      <c r="BK391" s="122"/>
      <c r="BL391" s="122"/>
      <c r="BM391" s="122"/>
      <c r="BN391" s="122"/>
      <c r="BO391" s="122"/>
    </row>
    <row r="392" spans="1:67" x14ac:dyDescent="0.35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22"/>
      <c r="AZ392" s="122"/>
      <c r="BA392" s="122"/>
      <c r="BB392" s="122"/>
      <c r="BC392" s="122"/>
      <c r="BD392" s="122"/>
      <c r="BE392" s="122"/>
      <c r="BF392" s="122"/>
      <c r="BG392" s="122"/>
      <c r="BH392" s="122"/>
      <c r="BI392" s="122"/>
      <c r="BJ392" s="122"/>
      <c r="BK392" s="122"/>
      <c r="BL392" s="122"/>
      <c r="BM392" s="122"/>
      <c r="BN392" s="122"/>
      <c r="BO392" s="122"/>
    </row>
    <row r="393" spans="1:67" x14ac:dyDescent="0.35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  <c r="BA393" s="122"/>
      <c r="BB393" s="122"/>
      <c r="BC393" s="122"/>
      <c r="BD393" s="122"/>
      <c r="BE393" s="122"/>
      <c r="BF393" s="122"/>
      <c r="BG393" s="122"/>
      <c r="BH393" s="122"/>
      <c r="BI393" s="122"/>
      <c r="BJ393" s="122"/>
      <c r="BK393" s="122"/>
      <c r="BL393" s="122"/>
      <c r="BM393" s="122"/>
      <c r="BN393" s="122"/>
      <c r="BO393" s="122"/>
    </row>
    <row r="394" spans="1:67" x14ac:dyDescent="0.35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2"/>
      <c r="BF394" s="122"/>
      <c r="BG394" s="122"/>
      <c r="BH394" s="122"/>
      <c r="BI394" s="122"/>
      <c r="BJ394" s="122"/>
      <c r="BK394" s="122"/>
      <c r="BL394" s="122"/>
      <c r="BM394" s="122"/>
      <c r="BN394" s="122"/>
      <c r="BO394" s="122"/>
    </row>
    <row r="395" spans="1:67" x14ac:dyDescent="0.35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2"/>
      <c r="BF395" s="122"/>
      <c r="BG395" s="122"/>
      <c r="BH395" s="122"/>
      <c r="BI395" s="122"/>
      <c r="BJ395" s="122"/>
      <c r="BK395" s="122"/>
      <c r="BL395" s="122"/>
      <c r="BM395" s="122"/>
      <c r="BN395" s="122"/>
      <c r="BO395" s="122"/>
    </row>
    <row r="396" spans="1:67" x14ac:dyDescent="0.35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22"/>
      <c r="AZ396" s="122"/>
      <c r="BA396" s="122"/>
      <c r="BB396" s="122"/>
      <c r="BC396" s="122"/>
      <c r="BD396" s="122"/>
      <c r="BE396" s="122"/>
      <c r="BF396" s="122"/>
      <c r="BG396" s="122"/>
      <c r="BH396" s="122"/>
      <c r="BI396" s="122"/>
      <c r="BJ396" s="122"/>
      <c r="BK396" s="122"/>
      <c r="BL396" s="122"/>
      <c r="BM396" s="122"/>
      <c r="BN396" s="122"/>
      <c r="BO396" s="122"/>
    </row>
    <row r="397" spans="1:67" x14ac:dyDescent="0.35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22"/>
      <c r="AZ397" s="122"/>
      <c r="BA397" s="122"/>
      <c r="BB397" s="122"/>
      <c r="BC397" s="122"/>
      <c r="BD397" s="122"/>
      <c r="BE397" s="122"/>
      <c r="BF397" s="122"/>
      <c r="BG397" s="122"/>
      <c r="BH397" s="122"/>
      <c r="BI397" s="122"/>
      <c r="BJ397" s="122"/>
      <c r="BK397" s="122"/>
      <c r="BL397" s="122"/>
      <c r="BM397" s="122"/>
      <c r="BN397" s="122"/>
      <c r="BO397" s="122"/>
    </row>
    <row r="398" spans="1:67" x14ac:dyDescent="0.35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2"/>
      <c r="BF398" s="122"/>
      <c r="BG398" s="122"/>
      <c r="BH398" s="122"/>
      <c r="BI398" s="122"/>
      <c r="BJ398" s="122"/>
      <c r="BK398" s="122"/>
      <c r="BL398" s="122"/>
      <c r="BM398" s="122"/>
      <c r="BN398" s="122"/>
      <c r="BO398" s="122"/>
    </row>
    <row r="399" spans="1:67" x14ac:dyDescent="0.35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122"/>
      <c r="BB399" s="122"/>
      <c r="BC399" s="122"/>
      <c r="BD399" s="122"/>
      <c r="BE399" s="122"/>
      <c r="BF399" s="122"/>
      <c r="BG399" s="122"/>
      <c r="BH399" s="122"/>
      <c r="BI399" s="122"/>
      <c r="BJ399" s="122"/>
      <c r="BK399" s="122"/>
      <c r="BL399" s="122"/>
      <c r="BM399" s="122"/>
      <c r="BN399" s="122"/>
      <c r="BO399" s="122"/>
    </row>
    <row r="400" spans="1:67" x14ac:dyDescent="0.35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2"/>
      <c r="BF400" s="122"/>
      <c r="BG400" s="122"/>
      <c r="BH400" s="122"/>
      <c r="BI400" s="122"/>
      <c r="BJ400" s="122"/>
      <c r="BK400" s="122"/>
      <c r="BL400" s="122"/>
      <c r="BM400" s="122"/>
      <c r="BN400" s="122"/>
      <c r="BO400" s="122"/>
    </row>
    <row r="401" spans="1:67" x14ac:dyDescent="0.35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22"/>
      <c r="AZ401" s="122"/>
      <c r="BA401" s="122"/>
      <c r="BB401" s="122"/>
      <c r="BC401" s="122"/>
      <c r="BD401" s="122"/>
      <c r="BE401" s="122"/>
      <c r="BF401" s="122"/>
      <c r="BG401" s="122"/>
      <c r="BH401" s="122"/>
      <c r="BI401" s="122"/>
      <c r="BJ401" s="122"/>
      <c r="BK401" s="122"/>
      <c r="BL401" s="122"/>
      <c r="BM401" s="122"/>
      <c r="BN401" s="122"/>
      <c r="BO401" s="122"/>
    </row>
    <row r="402" spans="1:67" x14ac:dyDescent="0.35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22"/>
      <c r="AZ402" s="122"/>
      <c r="BA402" s="122"/>
      <c r="BB402" s="122"/>
      <c r="BC402" s="122"/>
      <c r="BD402" s="122"/>
      <c r="BE402" s="122"/>
      <c r="BF402" s="122"/>
      <c r="BG402" s="122"/>
      <c r="BH402" s="122"/>
      <c r="BI402" s="122"/>
      <c r="BJ402" s="122"/>
      <c r="BK402" s="122"/>
      <c r="BL402" s="122"/>
      <c r="BM402" s="122"/>
      <c r="BN402" s="122"/>
      <c r="BO402" s="122"/>
    </row>
    <row r="403" spans="1:67" x14ac:dyDescent="0.35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22"/>
      <c r="AZ403" s="122"/>
      <c r="BA403" s="122"/>
      <c r="BB403" s="122"/>
      <c r="BC403" s="122"/>
      <c r="BD403" s="122"/>
      <c r="BE403" s="122"/>
      <c r="BF403" s="122"/>
      <c r="BG403" s="122"/>
      <c r="BH403" s="122"/>
      <c r="BI403" s="122"/>
      <c r="BJ403" s="122"/>
      <c r="BK403" s="122"/>
      <c r="BL403" s="122"/>
      <c r="BM403" s="122"/>
      <c r="BN403" s="122"/>
      <c r="BO403" s="122"/>
    </row>
    <row r="404" spans="1:67" x14ac:dyDescent="0.35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22"/>
      <c r="AZ404" s="122"/>
      <c r="BA404" s="122"/>
      <c r="BB404" s="122"/>
      <c r="BC404" s="122"/>
      <c r="BD404" s="122"/>
      <c r="BE404" s="122"/>
      <c r="BF404" s="122"/>
      <c r="BG404" s="122"/>
      <c r="BH404" s="122"/>
      <c r="BI404" s="122"/>
      <c r="BJ404" s="122"/>
      <c r="BK404" s="122"/>
      <c r="BL404" s="122"/>
      <c r="BM404" s="122"/>
      <c r="BN404" s="122"/>
      <c r="BO404" s="122"/>
    </row>
    <row r="405" spans="1:67" x14ac:dyDescent="0.35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22"/>
      <c r="AZ405" s="122"/>
      <c r="BA405" s="122"/>
      <c r="BB405" s="122"/>
      <c r="BC405" s="122"/>
      <c r="BD405" s="122"/>
      <c r="BE405" s="122"/>
      <c r="BF405" s="122"/>
      <c r="BG405" s="122"/>
      <c r="BH405" s="122"/>
      <c r="BI405" s="122"/>
      <c r="BJ405" s="122"/>
      <c r="BK405" s="122"/>
      <c r="BL405" s="122"/>
      <c r="BM405" s="122"/>
      <c r="BN405" s="122"/>
      <c r="BO405" s="122"/>
    </row>
    <row r="406" spans="1:67" x14ac:dyDescent="0.35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22"/>
      <c r="AZ406" s="122"/>
      <c r="BA406" s="122"/>
      <c r="BB406" s="122"/>
      <c r="BC406" s="122"/>
      <c r="BD406" s="122"/>
      <c r="BE406" s="122"/>
      <c r="BF406" s="122"/>
      <c r="BG406" s="122"/>
      <c r="BH406" s="122"/>
      <c r="BI406" s="122"/>
      <c r="BJ406" s="122"/>
      <c r="BK406" s="122"/>
      <c r="BL406" s="122"/>
      <c r="BM406" s="122"/>
      <c r="BN406" s="122"/>
      <c r="BO406" s="122"/>
    </row>
    <row r="407" spans="1:67" x14ac:dyDescent="0.35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  <c r="BF407" s="122"/>
      <c r="BG407" s="122"/>
      <c r="BH407" s="122"/>
      <c r="BI407" s="122"/>
      <c r="BJ407" s="122"/>
      <c r="BK407" s="122"/>
      <c r="BL407" s="122"/>
      <c r="BM407" s="122"/>
      <c r="BN407" s="122"/>
      <c r="BO407" s="122"/>
    </row>
    <row r="408" spans="1:67" x14ac:dyDescent="0.35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22"/>
      <c r="AZ408" s="122"/>
      <c r="BA408" s="122"/>
      <c r="BB408" s="122"/>
      <c r="BC408" s="122"/>
      <c r="BD408" s="122"/>
      <c r="BE408" s="122"/>
      <c r="BF408" s="122"/>
      <c r="BG408" s="122"/>
      <c r="BH408" s="122"/>
      <c r="BI408" s="122"/>
      <c r="BJ408" s="122"/>
      <c r="BK408" s="122"/>
      <c r="BL408" s="122"/>
      <c r="BM408" s="122"/>
      <c r="BN408" s="122"/>
      <c r="BO408" s="122"/>
    </row>
    <row r="409" spans="1:67" x14ac:dyDescent="0.35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22"/>
      <c r="AZ409" s="122"/>
      <c r="BA409" s="122"/>
      <c r="BB409" s="122"/>
      <c r="BC409" s="122"/>
      <c r="BD409" s="122"/>
      <c r="BE409" s="122"/>
      <c r="BF409" s="122"/>
      <c r="BG409" s="122"/>
      <c r="BH409" s="122"/>
      <c r="BI409" s="122"/>
      <c r="BJ409" s="122"/>
      <c r="BK409" s="122"/>
      <c r="BL409" s="122"/>
      <c r="BM409" s="122"/>
      <c r="BN409" s="122"/>
      <c r="BO409" s="122"/>
    </row>
    <row r="410" spans="1:67" x14ac:dyDescent="0.35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22"/>
      <c r="AZ410" s="122"/>
      <c r="BA410" s="122"/>
      <c r="BB410" s="122"/>
      <c r="BC410" s="122"/>
      <c r="BD410" s="122"/>
      <c r="BE410" s="122"/>
      <c r="BF410" s="122"/>
      <c r="BG410" s="122"/>
      <c r="BH410" s="122"/>
      <c r="BI410" s="122"/>
      <c r="BJ410" s="122"/>
      <c r="BK410" s="122"/>
      <c r="BL410" s="122"/>
      <c r="BM410" s="122"/>
      <c r="BN410" s="122"/>
      <c r="BO410" s="122"/>
    </row>
    <row r="411" spans="1:67" x14ac:dyDescent="0.35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22"/>
      <c r="AZ411" s="122"/>
      <c r="BA411" s="122"/>
      <c r="BB411" s="122"/>
      <c r="BC411" s="122"/>
      <c r="BD411" s="122"/>
      <c r="BE411" s="122"/>
      <c r="BF411" s="122"/>
      <c r="BG411" s="122"/>
      <c r="BH411" s="122"/>
      <c r="BI411" s="122"/>
      <c r="BJ411" s="122"/>
      <c r="BK411" s="122"/>
      <c r="BL411" s="122"/>
      <c r="BM411" s="122"/>
      <c r="BN411" s="122"/>
      <c r="BO411" s="122"/>
    </row>
    <row r="412" spans="1:67" x14ac:dyDescent="0.35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2"/>
      <c r="BF412" s="122"/>
      <c r="BG412" s="122"/>
      <c r="BH412" s="122"/>
      <c r="BI412" s="122"/>
      <c r="BJ412" s="122"/>
      <c r="BK412" s="122"/>
      <c r="BL412" s="122"/>
      <c r="BM412" s="122"/>
      <c r="BN412" s="122"/>
      <c r="BO412" s="122"/>
    </row>
    <row r="413" spans="1:67" x14ac:dyDescent="0.35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2"/>
      <c r="BF413" s="122"/>
      <c r="BG413" s="122"/>
      <c r="BH413" s="122"/>
      <c r="BI413" s="122"/>
      <c r="BJ413" s="122"/>
      <c r="BK413" s="122"/>
      <c r="BL413" s="122"/>
      <c r="BM413" s="122"/>
      <c r="BN413" s="122"/>
      <c r="BO413" s="122"/>
    </row>
    <row r="414" spans="1:67" x14ac:dyDescent="0.35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2"/>
      <c r="BF414" s="122"/>
      <c r="BG414" s="122"/>
      <c r="BH414" s="122"/>
      <c r="BI414" s="122"/>
      <c r="BJ414" s="122"/>
      <c r="BK414" s="122"/>
      <c r="BL414" s="122"/>
      <c r="BM414" s="122"/>
      <c r="BN414" s="122"/>
      <c r="BO414" s="122"/>
    </row>
    <row r="415" spans="1:67" x14ac:dyDescent="0.35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2"/>
      <c r="BF415" s="122"/>
      <c r="BG415" s="122"/>
      <c r="BH415" s="122"/>
      <c r="BI415" s="122"/>
      <c r="BJ415" s="122"/>
      <c r="BK415" s="122"/>
      <c r="BL415" s="122"/>
      <c r="BM415" s="122"/>
      <c r="BN415" s="122"/>
      <c r="BO415" s="122"/>
    </row>
    <row r="416" spans="1:67" x14ac:dyDescent="0.35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2"/>
      <c r="BF416" s="122"/>
      <c r="BG416" s="122"/>
      <c r="BH416" s="122"/>
      <c r="BI416" s="122"/>
      <c r="BJ416" s="122"/>
      <c r="BK416" s="122"/>
      <c r="BL416" s="122"/>
      <c r="BM416" s="122"/>
      <c r="BN416" s="122"/>
      <c r="BO416" s="122"/>
    </row>
    <row r="417" spans="1:67" x14ac:dyDescent="0.35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2"/>
      <c r="BF417" s="122"/>
      <c r="BG417" s="122"/>
      <c r="BH417" s="122"/>
      <c r="BI417" s="122"/>
      <c r="BJ417" s="122"/>
      <c r="BK417" s="122"/>
      <c r="BL417" s="122"/>
      <c r="BM417" s="122"/>
      <c r="BN417" s="122"/>
      <c r="BO417" s="122"/>
    </row>
    <row r="418" spans="1:67" x14ac:dyDescent="0.35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2"/>
      <c r="BF418" s="122"/>
      <c r="BG418" s="122"/>
      <c r="BH418" s="122"/>
      <c r="BI418" s="122"/>
      <c r="BJ418" s="122"/>
      <c r="BK418" s="122"/>
      <c r="BL418" s="122"/>
      <c r="BM418" s="122"/>
      <c r="BN418" s="122"/>
      <c r="BO418" s="122"/>
    </row>
    <row r="419" spans="1:67" x14ac:dyDescent="0.35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2"/>
      <c r="BF419" s="122"/>
      <c r="BG419" s="122"/>
      <c r="BH419" s="122"/>
      <c r="BI419" s="122"/>
      <c r="BJ419" s="122"/>
      <c r="BK419" s="122"/>
      <c r="BL419" s="122"/>
      <c r="BM419" s="122"/>
      <c r="BN419" s="122"/>
      <c r="BO419" s="122"/>
    </row>
    <row r="420" spans="1:67" x14ac:dyDescent="0.35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2"/>
      <c r="BF420" s="122"/>
      <c r="BG420" s="122"/>
      <c r="BH420" s="122"/>
      <c r="BI420" s="122"/>
      <c r="BJ420" s="122"/>
      <c r="BK420" s="122"/>
      <c r="BL420" s="122"/>
      <c r="BM420" s="122"/>
      <c r="BN420" s="122"/>
      <c r="BO420" s="122"/>
    </row>
    <row r="421" spans="1:67" x14ac:dyDescent="0.35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2"/>
      <c r="BF421" s="122"/>
      <c r="BG421" s="122"/>
      <c r="BH421" s="122"/>
      <c r="BI421" s="122"/>
      <c r="BJ421" s="122"/>
      <c r="BK421" s="122"/>
      <c r="BL421" s="122"/>
      <c r="BM421" s="122"/>
      <c r="BN421" s="122"/>
      <c r="BO421" s="122"/>
    </row>
    <row r="422" spans="1:67" x14ac:dyDescent="0.35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2"/>
      <c r="BF422" s="122"/>
      <c r="BG422" s="122"/>
      <c r="BH422" s="122"/>
      <c r="BI422" s="122"/>
      <c r="BJ422" s="122"/>
      <c r="BK422" s="122"/>
      <c r="BL422" s="122"/>
      <c r="BM422" s="122"/>
      <c r="BN422" s="122"/>
      <c r="BO422" s="122"/>
    </row>
    <row r="423" spans="1:67" x14ac:dyDescent="0.35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2"/>
      <c r="BF423" s="122"/>
      <c r="BG423" s="122"/>
      <c r="BH423" s="122"/>
      <c r="BI423" s="122"/>
      <c r="BJ423" s="122"/>
      <c r="BK423" s="122"/>
      <c r="BL423" s="122"/>
      <c r="BM423" s="122"/>
      <c r="BN423" s="122"/>
      <c r="BO423" s="122"/>
    </row>
    <row r="424" spans="1:67" x14ac:dyDescent="0.35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22"/>
      <c r="AZ424" s="122"/>
      <c r="BA424" s="122"/>
      <c r="BB424" s="122"/>
      <c r="BC424" s="122"/>
      <c r="BD424" s="122"/>
      <c r="BE424" s="122"/>
      <c r="BF424" s="122"/>
      <c r="BG424" s="122"/>
      <c r="BH424" s="122"/>
      <c r="BI424" s="122"/>
      <c r="BJ424" s="122"/>
      <c r="BK424" s="122"/>
      <c r="BL424" s="122"/>
      <c r="BM424" s="122"/>
      <c r="BN424" s="122"/>
      <c r="BO424" s="122"/>
    </row>
    <row r="425" spans="1:67" x14ac:dyDescent="0.35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22"/>
      <c r="AZ425" s="122"/>
      <c r="BA425" s="122"/>
      <c r="BB425" s="122"/>
      <c r="BC425" s="122"/>
      <c r="BD425" s="122"/>
      <c r="BE425" s="122"/>
      <c r="BF425" s="122"/>
      <c r="BG425" s="122"/>
      <c r="BH425" s="122"/>
      <c r="BI425" s="122"/>
      <c r="BJ425" s="122"/>
      <c r="BK425" s="122"/>
      <c r="BL425" s="122"/>
      <c r="BM425" s="122"/>
      <c r="BN425" s="122"/>
      <c r="BO425" s="122"/>
    </row>
    <row r="426" spans="1:67" x14ac:dyDescent="0.35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22"/>
      <c r="AZ426" s="122"/>
      <c r="BA426" s="122"/>
      <c r="BB426" s="122"/>
      <c r="BC426" s="122"/>
      <c r="BD426" s="122"/>
      <c r="BE426" s="122"/>
      <c r="BF426" s="122"/>
      <c r="BG426" s="122"/>
      <c r="BH426" s="122"/>
      <c r="BI426" s="122"/>
      <c r="BJ426" s="122"/>
      <c r="BK426" s="122"/>
      <c r="BL426" s="122"/>
      <c r="BM426" s="122"/>
      <c r="BN426" s="122"/>
      <c r="BO426" s="122"/>
    </row>
    <row r="427" spans="1:67" x14ac:dyDescent="0.35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22"/>
      <c r="AZ427" s="122"/>
      <c r="BA427" s="122"/>
      <c r="BB427" s="122"/>
      <c r="BC427" s="122"/>
      <c r="BD427" s="122"/>
      <c r="BE427" s="122"/>
      <c r="BF427" s="122"/>
      <c r="BG427" s="122"/>
      <c r="BH427" s="122"/>
      <c r="BI427" s="122"/>
      <c r="BJ427" s="122"/>
      <c r="BK427" s="122"/>
      <c r="BL427" s="122"/>
      <c r="BM427" s="122"/>
      <c r="BN427" s="122"/>
      <c r="BO427" s="122"/>
    </row>
    <row r="428" spans="1:67" x14ac:dyDescent="0.35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2"/>
      <c r="BF428" s="122"/>
      <c r="BG428" s="122"/>
      <c r="BH428" s="122"/>
      <c r="BI428" s="122"/>
      <c r="BJ428" s="122"/>
      <c r="BK428" s="122"/>
      <c r="BL428" s="122"/>
      <c r="BM428" s="122"/>
      <c r="BN428" s="122"/>
      <c r="BO428" s="122"/>
    </row>
    <row r="429" spans="1:67" x14ac:dyDescent="0.35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2"/>
      <c r="BF429" s="122"/>
      <c r="BG429" s="122"/>
      <c r="BH429" s="122"/>
      <c r="BI429" s="122"/>
      <c r="BJ429" s="122"/>
      <c r="BK429" s="122"/>
      <c r="BL429" s="122"/>
      <c r="BM429" s="122"/>
      <c r="BN429" s="122"/>
      <c r="BO429" s="122"/>
    </row>
    <row r="430" spans="1:67" x14ac:dyDescent="0.35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  <c r="BF430" s="122"/>
      <c r="BG430" s="122"/>
      <c r="BH430" s="122"/>
      <c r="BI430" s="122"/>
      <c r="BJ430" s="122"/>
      <c r="BK430" s="122"/>
      <c r="BL430" s="122"/>
      <c r="BM430" s="122"/>
      <c r="BN430" s="122"/>
      <c r="BO430" s="122"/>
    </row>
    <row r="431" spans="1:67" x14ac:dyDescent="0.35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22"/>
      <c r="AZ431" s="122"/>
      <c r="BA431" s="122"/>
      <c r="BB431" s="122"/>
      <c r="BC431" s="122"/>
      <c r="BD431" s="122"/>
      <c r="BE431" s="122"/>
      <c r="BF431" s="122"/>
      <c r="BG431" s="122"/>
      <c r="BH431" s="122"/>
      <c r="BI431" s="122"/>
      <c r="BJ431" s="122"/>
      <c r="BK431" s="122"/>
      <c r="BL431" s="122"/>
      <c r="BM431" s="122"/>
      <c r="BN431" s="122"/>
      <c r="BO431" s="122"/>
    </row>
    <row r="432" spans="1:67" x14ac:dyDescent="0.35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22"/>
      <c r="AZ432" s="122"/>
      <c r="BA432" s="122"/>
      <c r="BB432" s="122"/>
      <c r="BC432" s="122"/>
      <c r="BD432" s="122"/>
      <c r="BE432" s="122"/>
      <c r="BF432" s="122"/>
      <c r="BG432" s="122"/>
      <c r="BH432" s="122"/>
      <c r="BI432" s="122"/>
      <c r="BJ432" s="122"/>
      <c r="BK432" s="122"/>
      <c r="BL432" s="122"/>
      <c r="BM432" s="122"/>
      <c r="BN432" s="122"/>
      <c r="BO432" s="122"/>
    </row>
    <row r="433" spans="1:67" x14ac:dyDescent="0.35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2"/>
      <c r="BF433" s="122"/>
      <c r="BG433" s="122"/>
      <c r="BH433" s="122"/>
      <c r="BI433" s="122"/>
      <c r="BJ433" s="122"/>
      <c r="BK433" s="122"/>
      <c r="BL433" s="122"/>
      <c r="BM433" s="122"/>
      <c r="BN433" s="122"/>
      <c r="BO433" s="122"/>
    </row>
    <row r="434" spans="1:67" x14ac:dyDescent="0.35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22"/>
      <c r="AZ434" s="122"/>
      <c r="BA434" s="122"/>
      <c r="BB434" s="122"/>
      <c r="BC434" s="122"/>
      <c r="BD434" s="122"/>
      <c r="BE434" s="122"/>
      <c r="BF434" s="122"/>
      <c r="BG434" s="122"/>
      <c r="BH434" s="122"/>
      <c r="BI434" s="122"/>
      <c r="BJ434" s="122"/>
      <c r="BK434" s="122"/>
      <c r="BL434" s="122"/>
      <c r="BM434" s="122"/>
      <c r="BN434" s="122"/>
      <c r="BO434" s="122"/>
    </row>
    <row r="435" spans="1:67" x14ac:dyDescent="0.35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2"/>
      <c r="BF435" s="122"/>
      <c r="BG435" s="122"/>
      <c r="BH435" s="122"/>
      <c r="BI435" s="122"/>
      <c r="BJ435" s="122"/>
      <c r="BK435" s="122"/>
      <c r="BL435" s="122"/>
      <c r="BM435" s="122"/>
      <c r="BN435" s="122"/>
      <c r="BO435" s="122"/>
    </row>
    <row r="436" spans="1:67" x14ac:dyDescent="0.35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2"/>
      <c r="BF436" s="122"/>
      <c r="BG436" s="122"/>
      <c r="BH436" s="122"/>
      <c r="BI436" s="122"/>
      <c r="BJ436" s="122"/>
      <c r="BK436" s="122"/>
      <c r="BL436" s="122"/>
      <c r="BM436" s="122"/>
      <c r="BN436" s="122"/>
      <c r="BO436" s="122"/>
    </row>
    <row r="437" spans="1:67" x14ac:dyDescent="0.35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2"/>
      <c r="BF437" s="122"/>
      <c r="BG437" s="122"/>
      <c r="BH437" s="122"/>
      <c r="BI437" s="122"/>
      <c r="BJ437" s="122"/>
      <c r="BK437" s="122"/>
      <c r="BL437" s="122"/>
      <c r="BM437" s="122"/>
      <c r="BN437" s="122"/>
      <c r="BO437" s="122"/>
    </row>
    <row r="438" spans="1:67" x14ac:dyDescent="0.35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2"/>
      <c r="BF438" s="122"/>
      <c r="BG438" s="122"/>
      <c r="BH438" s="122"/>
      <c r="BI438" s="122"/>
      <c r="BJ438" s="122"/>
      <c r="BK438" s="122"/>
      <c r="BL438" s="122"/>
      <c r="BM438" s="122"/>
      <c r="BN438" s="122"/>
      <c r="BO438" s="122"/>
    </row>
    <row r="439" spans="1:67" x14ac:dyDescent="0.35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  <c r="BF439" s="122"/>
      <c r="BG439" s="122"/>
      <c r="BH439" s="122"/>
      <c r="BI439" s="122"/>
      <c r="BJ439" s="122"/>
      <c r="BK439" s="122"/>
      <c r="BL439" s="122"/>
      <c r="BM439" s="122"/>
      <c r="BN439" s="122"/>
      <c r="BO439" s="122"/>
    </row>
    <row r="440" spans="1:67" x14ac:dyDescent="0.35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22"/>
      <c r="AZ440" s="122"/>
      <c r="BA440" s="122"/>
      <c r="BB440" s="122"/>
      <c r="BC440" s="122"/>
      <c r="BD440" s="122"/>
      <c r="BE440" s="122"/>
      <c r="BF440" s="122"/>
      <c r="BG440" s="122"/>
      <c r="BH440" s="122"/>
      <c r="BI440" s="122"/>
      <c r="BJ440" s="122"/>
      <c r="BK440" s="122"/>
      <c r="BL440" s="122"/>
      <c r="BM440" s="122"/>
      <c r="BN440" s="122"/>
      <c r="BO440" s="122"/>
    </row>
    <row r="441" spans="1:67" x14ac:dyDescent="0.35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2"/>
      <c r="BF441" s="122"/>
      <c r="BG441" s="122"/>
      <c r="BH441" s="122"/>
      <c r="BI441" s="122"/>
      <c r="BJ441" s="122"/>
      <c r="BK441" s="122"/>
      <c r="BL441" s="122"/>
      <c r="BM441" s="122"/>
      <c r="BN441" s="122"/>
      <c r="BO441" s="122"/>
    </row>
    <row r="442" spans="1:67" x14ac:dyDescent="0.35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2"/>
      <c r="BF442" s="122"/>
      <c r="BG442" s="122"/>
      <c r="BH442" s="122"/>
      <c r="BI442" s="122"/>
      <c r="BJ442" s="122"/>
      <c r="BK442" s="122"/>
      <c r="BL442" s="122"/>
      <c r="BM442" s="122"/>
      <c r="BN442" s="122"/>
      <c r="BO442" s="122"/>
    </row>
    <row r="443" spans="1:67" x14ac:dyDescent="0.35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2"/>
      <c r="BF443" s="122"/>
      <c r="BG443" s="122"/>
      <c r="BH443" s="122"/>
      <c r="BI443" s="122"/>
      <c r="BJ443" s="122"/>
      <c r="BK443" s="122"/>
      <c r="BL443" s="122"/>
      <c r="BM443" s="122"/>
      <c r="BN443" s="122"/>
      <c r="BO443" s="122"/>
    </row>
    <row r="444" spans="1:67" x14ac:dyDescent="0.35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  <c r="BF444" s="122"/>
      <c r="BG444" s="122"/>
      <c r="BH444" s="122"/>
      <c r="BI444" s="122"/>
      <c r="BJ444" s="122"/>
      <c r="BK444" s="122"/>
      <c r="BL444" s="122"/>
      <c r="BM444" s="122"/>
      <c r="BN444" s="122"/>
      <c r="BO444" s="122"/>
    </row>
    <row r="445" spans="1:67" x14ac:dyDescent="0.35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2"/>
      <c r="BF445" s="122"/>
      <c r="BG445" s="122"/>
      <c r="BH445" s="122"/>
      <c r="BI445" s="122"/>
      <c r="BJ445" s="122"/>
      <c r="BK445" s="122"/>
      <c r="BL445" s="122"/>
      <c r="BM445" s="122"/>
      <c r="BN445" s="122"/>
      <c r="BO445" s="122"/>
    </row>
    <row r="446" spans="1:67" x14ac:dyDescent="0.35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2"/>
      <c r="BF446" s="122"/>
      <c r="BG446" s="122"/>
      <c r="BH446" s="122"/>
      <c r="BI446" s="122"/>
      <c r="BJ446" s="122"/>
      <c r="BK446" s="122"/>
      <c r="BL446" s="122"/>
      <c r="BM446" s="122"/>
      <c r="BN446" s="122"/>
      <c r="BO446" s="122"/>
    </row>
    <row r="447" spans="1:67" x14ac:dyDescent="0.35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22"/>
      <c r="AZ447" s="122"/>
      <c r="BA447" s="122"/>
      <c r="BB447" s="122"/>
      <c r="BC447" s="122"/>
      <c r="BD447" s="122"/>
      <c r="BE447" s="122"/>
      <c r="BF447" s="122"/>
      <c r="BG447" s="122"/>
      <c r="BH447" s="122"/>
      <c r="BI447" s="122"/>
      <c r="BJ447" s="122"/>
      <c r="BK447" s="122"/>
      <c r="BL447" s="122"/>
      <c r="BM447" s="122"/>
      <c r="BN447" s="122"/>
      <c r="BO447" s="122"/>
    </row>
    <row r="448" spans="1:67" x14ac:dyDescent="0.35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22"/>
      <c r="AZ448" s="122"/>
      <c r="BA448" s="122"/>
      <c r="BB448" s="122"/>
      <c r="BC448" s="122"/>
      <c r="BD448" s="122"/>
      <c r="BE448" s="122"/>
      <c r="BF448" s="122"/>
      <c r="BG448" s="122"/>
      <c r="BH448" s="122"/>
      <c r="BI448" s="122"/>
      <c r="BJ448" s="122"/>
      <c r="BK448" s="122"/>
      <c r="BL448" s="122"/>
      <c r="BM448" s="122"/>
      <c r="BN448" s="122"/>
      <c r="BO448" s="122"/>
    </row>
    <row r="449" spans="1:67" x14ac:dyDescent="0.35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22"/>
      <c r="AZ449" s="122"/>
      <c r="BA449" s="122"/>
      <c r="BB449" s="122"/>
      <c r="BC449" s="122"/>
      <c r="BD449" s="122"/>
      <c r="BE449" s="122"/>
      <c r="BF449" s="122"/>
      <c r="BG449" s="122"/>
      <c r="BH449" s="122"/>
      <c r="BI449" s="122"/>
      <c r="BJ449" s="122"/>
      <c r="BK449" s="122"/>
      <c r="BL449" s="122"/>
      <c r="BM449" s="122"/>
      <c r="BN449" s="122"/>
      <c r="BO449" s="122"/>
    </row>
    <row r="450" spans="1:67" x14ac:dyDescent="0.35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22"/>
      <c r="AZ450" s="122"/>
      <c r="BA450" s="122"/>
      <c r="BB450" s="122"/>
      <c r="BC450" s="122"/>
      <c r="BD450" s="122"/>
      <c r="BE450" s="122"/>
      <c r="BF450" s="122"/>
      <c r="BG450" s="122"/>
      <c r="BH450" s="122"/>
      <c r="BI450" s="122"/>
      <c r="BJ450" s="122"/>
      <c r="BK450" s="122"/>
      <c r="BL450" s="122"/>
      <c r="BM450" s="122"/>
      <c r="BN450" s="122"/>
      <c r="BO450" s="122"/>
    </row>
    <row r="451" spans="1:67" x14ac:dyDescent="0.35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22"/>
      <c r="AZ451" s="122"/>
      <c r="BA451" s="122"/>
      <c r="BB451" s="122"/>
      <c r="BC451" s="122"/>
      <c r="BD451" s="122"/>
      <c r="BE451" s="122"/>
      <c r="BF451" s="122"/>
      <c r="BG451" s="122"/>
      <c r="BH451" s="122"/>
      <c r="BI451" s="122"/>
      <c r="BJ451" s="122"/>
      <c r="BK451" s="122"/>
      <c r="BL451" s="122"/>
      <c r="BM451" s="122"/>
      <c r="BN451" s="122"/>
      <c r="BO451" s="122"/>
    </row>
    <row r="452" spans="1:67" x14ac:dyDescent="0.35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22"/>
      <c r="AZ452" s="122"/>
      <c r="BA452" s="122"/>
      <c r="BB452" s="122"/>
      <c r="BC452" s="122"/>
      <c r="BD452" s="122"/>
      <c r="BE452" s="122"/>
      <c r="BF452" s="122"/>
      <c r="BG452" s="122"/>
      <c r="BH452" s="122"/>
      <c r="BI452" s="122"/>
      <c r="BJ452" s="122"/>
      <c r="BK452" s="122"/>
      <c r="BL452" s="122"/>
      <c r="BM452" s="122"/>
      <c r="BN452" s="122"/>
      <c r="BO452" s="122"/>
    </row>
    <row r="453" spans="1:67" x14ac:dyDescent="0.35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22"/>
      <c r="AZ453" s="122"/>
      <c r="BA453" s="122"/>
      <c r="BB453" s="122"/>
      <c r="BC453" s="122"/>
      <c r="BD453" s="122"/>
      <c r="BE453" s="122"/>
      <c r="BF453" s="122"/>
      <c r="BG453" s="122"/>
      <c r="BH453" s="122"/>
      <c r="BI453" s="122"/>
      <c r="BJ453" s="122"/>
      <c r="BK453" s="122"/>
      <c r="BL453" s="122"/>
      <c r="BM453" s="122"/>
      <c r="BN453" s="122"/>
      <c r="BO453" s="122"/>
    </row>
    <row r="454" spans="1:67" x14ac:dyDescent="0.35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22"/>
      <c r="AZ454" s="122"/>
      <c r="BA454" s="122"/>
      <c r="BB454" s="122"/>
      <c r="BC454" s="122"/>
      <c r="BD454" s="122"/>
      <c r="BE454" s="122"/>
      <c r="BF454" s="122"/>
      <c r="BG454" s="122"/>
      <c r="BH454" s="122"/>
      <c r="BI454" s="122"/>
      <c r="BJ454" s="122"/>
      <c r="BK454" s="122"/>
      <c r="BL454" s="122"/>
      <c r="BM454" s="122"/>
      <c r="BN454" s="122"/>
      <c r="BO454" s="122"/>
    </row>
    <row r="455" spans="1:67" x14ac:dyDescent="0.35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  <c r="BF455" s="122"/>
      <c r="BG455" s="122"/>
      <c r="BH455" s="122"/>
      <c r="BI455" s="122"/>
      <c r="BJ455" s="122"/>
      <c r="BK455" s="122"/>
      <c r="BL455" s="122"/>
      <c r="BM455" s="122"/>
      <c r="BN455" s="122"/>
      <c r="BO455" s="122"/>
    </row>
    <row r="456" spans="1:67" x14ac:dyDescent="0.35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2"/>
      <c r="BF456" s="122"/>
      <c r="BG456" s="122"/>
      <c r="BH456" s="122"/>
      <c r="BI456" s="122"/>
      <c r="BJ456" s="122"/>
      <c r="BK456" s="122"/>
      <c r="BL456" s="122"/>
      <c r="BM456" s="122"/>
      <c r="BN456" s="122"/>
      <c r="BO456" s="122"/>
    </row>
    <row r="457" spans="1:67" x14ac:dyDescent="0.35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2"/>
      <c r="BF457" s="122"/>
      <c r="BG457" s="122"/>
      <c r="BH457" s="122"/>
      <c r="BI457" s="122"/>
      <c r="BJ457" s="122"/>
      <c r="BK457" s="122"/>
      <c r="BL457" s="122"/>
      <c r="BM457" s="122"/>
      <c r="BN457" s="122"/>
      <c r="BO457" s="122"/>
    </row>
    <row r="458" spans="1:67" x14ac:dyDescent="0.35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2"/>
      <c r="BF458" s="122"/>
      <c r="BG458" s="122"/>
      <c r="BH458" s="122"/>
      <c r="BI458" s="122"/>
      <c r="BJ458" s="122"/>
      <c r="BK458" s="122"/>
      <c r="BL458" s="122"/>
      <c r="BM458" s="122"/>
      <c r="BN458" s="122"/>
      <c r="BO458" s="122"/>
    </row>
    <row r="459" spans="1:67" x14ac:dyDescent="0.35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2"/>
      <c r="BF459" s="122"/>
      <c r="BG459" s="122"/>
      <c r="BH459" s="122"/>
      <c r="BI459" s="122"/>
      <c r="BJ459" s="122"/>
      <c r="BK459" s="122"/>
      <c r="BL459" s="122"/>
      <c r="BM459" s="122"/>
      <c r="BN459" s="122"/>
      <c r="BO459" s="122"/>
    </row>
    <row r="460" spans="1:67" x14ac:dyDescent="0.35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22"/>
      <c r="AZ460" s="122"/>
      <c r="BA460" s="122"/>
      <c r="BB460" s="122"/>
      <c r="BC460" s="122"/>
      <c r="BD460" s="122"/>
      <c r="BE460" s="122"/>
      <c r="BF460" s="122"/>
      <c r="BG460" s="122"/>
      <c r="BH460" s="122"/>
      <c r="BI460" s="122"/>
      <c r="BJ460" s="122"/>
      <c r="BK460" s="122"/>
      <c r="BL460" s="122"/>
      <c r="BM460" s="122"/>
      <c r="BN460" s="122"/>
      <c r="BO460" s="122"/>
    </row>
    <row r="461" spans="1:67" x14ac:dyDescent="0.35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22"/>
      <c r="AZ461" s="122"/>
      <c r="BA461" s="122"/>
      <c r="BB461" s="122"/>
      <c r="BC461" s="122"/>
      <c r="BD461" s="122"/>
      <c r="BE461" s="122"/>
      <c r="BF461" s="122"/>
      <c r="BG461" s="122"/>
      <c r="BH461" s="122"/>
      <c r="BI461" s="122"/>
      <c r="BJ461" s="122"/>
      <c r="BK461" s="122"/>
      <c r="BL461" s="122"/>
      <c r="BM461" s="122"/>
      <c r="BN461" s="122"/>
      <c r="BO461" s="122"/>
    </row>
    <row r="462" spans="1:67" x14ac:dyDescent="0.35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22"/>
      <c r="AZ462" s="122"/>
      <c r="BA462" s="122"/>
      <c r="BB462" s="122"/>
      <c r="BC462" s="122"/>
      <c r="BD462" s="122"/>
      <c r="BE462" s="122"/>
      <c r="BF462" s="122"/>
      <c r="BG462" s="122"/>
      <c r="BH462" s="122"/>
      <c r="BI462" s="122"/>
      <c r="BJ462" s="122"/>
      <c r="BK462" s="122"/>
      <c r="BL462" s="122"/>
      <c r="BM462" s="122"/>
      <c r="BN462" s="122"/>
      <c r="BO462" s="122"/>
    </row>
    <row r="463" spans="1:67" x14ac:dyDescent="0.35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22"/>
      <c r="AZ463" s="122"/>
      <c r="BA463" s="122"/>
      <c r="BB463" s="122"/>
      <c r="BC463" s="122"/>
      <c r="BD463" s="122"/>
      <c r="BE463" s="122"/>
      <c r="BF463" s="122"/>
      <c r="BG463" s="122"/>
      <c r="BH463" s="122"/>
      <c r="BI463" s="122"/>
      <c r="BJ463" s="122"/>
      <c r="BK463" s="122"/>
      <c r="BL463" s="122"/>
      <c r="BM463" s="122"/>
      <c r="BN463" s="122"/>
      <c r="BO463" s="122"/>
    </row>
    <row r="464" spans="1:67" x14ac:dyDescent="0.35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22"/>
      <c r="AZ464" s="122"/>
      <c r="BA464" s="122"/>
      <c r="BB464" s="122"/>
      <c r="BC464" s="122"/>
      <c r="BD464" s="122"/>
      <c r="BE464" s="122"/>
      <c r="BF464" s="122"/>
      <c r="BG464" s="122"/>
      <c r="BH464" s="122"/>
      <c r="BI464" s="122"/>
      <c r="BJ464" s="122"/>
      <c r="BK464" s="122"/>
      <c r="BL464" s="122"/>
      <c r="BM464" s="122"/>
      <c r="BN464" s="122"/>
      <c r="BO464" s="122"/>
    </row>
    <row r="465" spans="1:67" x14ac:dyDescent="0.35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22"/>
      <c r="AZ465" s="122"/>
      <c r="BA465" s="122"/>
      <c r="BB465" s="122"/>
      <c r="BC465" s="122"/>
      <c r="BD465" s="122"/>
      <c r="BE465" s="122"/>
      <c r="BF465" s="122"/>
      <c r="BG465" s="122"/>
      <c r="BH465" s="122"/>
      <c r="BI465" s="122"/>
      <c r="BJ465" s="122"/>
      <c r="BK465" s="122"/>
      <c r="BL465" s="122"/>
      <c r="BM465" s="122"/>
      <c r="BN465" s="122"/>
      <c r="BO465" s="122"/>
    </row>
    <row r="466" spans="1:67" x14ac:dyDescent="0.35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22"/>
      <c r="AZ466" s="122"/>
      <c r="BA466" s="122"/>
      <c r="BB466" s="122"/>
      <c r="BC466" s="122"/>
      <c r="BD466" s="122"/>
      <c r="BE466" s="122"/>
      <c r="BF466" s="122"/>
      <c r="BG466" s="122"/>
      <c r="BH466" s="122"/>
      <c r="BI466" s="122"/>
      <c r="BJ466" s="122"/>
      <c r="BK466" s="122"/>
      <c r="BL466" s="122"/>
      <c r="BM466" s="122"/>
      <c r="BN466" s="122"/>
      <c r="BO466" s="122"/>
    </row>
    <row r="467" spans="1:67" x14ac:dyDescent="0.35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22"/>
      <c r="AZ467" s="122"/>
      <c r="BA467" s="122"/>
      <c r="BB467" s="122"/>
      <c r="BC467" s="122"/>
      <c r="BD467" s="122"/>
      <c r="BE467" s="122"/>
      <c r="BF467" s="122"/>
      <c r="BG467" s="122"/>
      <c r="BH467" s="122"/>
      <c r="BI467" s="122"/>
      <c r="BJ467" s="122"/>
      <c r="BK467" s="122"/>
      <c r="BL467" s="122"/>
      <c r="BM467" s="122"/>
      <c r="BN467" s="122"/>
      <c r="BO467" s="122"/>
    </row>
    <row r="468" spans="1:67" x14ac:dyDescent="0.35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22"/>
      <c r="AZ468" s="122"/>
      <c r="BA468" s="122"/>
      <c r="BB468" s="122"/>
      <c r="BC468" s="122"/>
      <c r="BD468" s="122"/>
      <c r="BE468" s="122"/>
      <c r="BF468" s="122"/>
      <c r="BG468" s="122"/>
      <c r="BH468" s="122"/>
      <c r="BI468" s="122"/>
      <c r="BJ468" s="122"/>
      <c r="BK468" s="122"/>
      <c r="BL468" s="122"/>
      <c r="BM468" s="122"/>
      <c r="BN468" s="122"/>
      <c r="BO468" s="122"/>
    </row>
    <row r="469" spans="1:67" x14ac:dyDescent="0.35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22"/>
      <c r="AZ469" s="122"/>
      <c r="BA469" s="122"/>
      <c r="BB469" s="122"/>
      <c r="BC469" s="122"/>
      <c r="BD469" s="122"/>
      <c r="BE469" s="122"/>
      <c r="BF469" s="122"/>
      <c r="BG469" s="122"/>
      <c r="BH469" s="122"/>
      <c r="BI469" s="122"/>
      <c r="BJ469" s="122"/>
      <c r="BK469" s="122"/>
      <c r="BL469" s="122"/>
      <c r="BM469" s="122"/>
      <c r="BN469" s="122"/>
      <c r="BO469" s="122"/>
    </row>
    <row r="470" spans="1:67" x14ac:dyDescent="0.35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22"/>
      <c r="AZ470" s="122"/>
      <c r="BA470" s="122"/>
      <c r="BB470" s="122"/>
      <c r="BC470" s="122"/>
      <c r="BD470" s="122"/>
      <c r="BE470" s="122"/>
      <c r="BF470" s="122"/>
      <c r="BG470" s="122"/>
      <c r="BH470" s="122"/>
      <c r="BI470" s="122"/>
      <c r="BJ470" s="122"/>
      <c r="BK470" s="122"/>
      <c r="BL470" s="122"/>
      <c r="BM470" s="122"/>
      <c r="BN470" s="122"/>
      <c r="BO470" s="122"/>
    </row>
    <row r="471" spans="1:67" x14ac:dyDescent="0.35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2"/>
      <c r="BF471" s="122"/>
      <c r="BG471" s="122"/>
      <c r="BH471" s="122"/>
      <c r="BI471" s="122"/>
      <c r="BJ471" s="122"/>
      <c r="BK471" s="122"/>
      <c r="BL471" s="122"/>
      <c r="BM471" s="122"/>
      <c r="BN471" s="122"/>
      <c r="BO471" s="122"/>
    </row>
    <row r="472" spans="1:67" x14ac:dyDescent="0.35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2"/>
      <c r="BF472" s="122"/>
      <c r="BG472" s="122"/>
      <c r="BH472" s="122"/>
      <c r="BI472" s="122"/>
      <c r="BJ472" s="122"/>
      <c r="BK472" s="122"/>
      <c r="BL472" s="122"/>
      <c r="BM472" s="122"/>
      <c r="BN472" s="122"/>
      <c r="BO472" s="122"/>
    </row>
    <row r="473" spans="1:67" x14ac:dyDescent="0.35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22"/>
      <c r="AZ473" s="122"/>
      <c r="BA473" s="122"/>
      <c r="BB473" s="122"/>
      <c r="BC473" s="122"/>
      <c r="BD473" s="122"/>
      <c r="BE473" s="122"/>
      <c r="BF473" s="122"/>
      <c r="BG473" s="122"/>
      <c r="BH473" s="122"/>
      <c r="BI473" s="122"/>
      <c r="BJ473" s="122"/>
      <c r="BK473" s="122"/>
      <c r="BL473" s="122"/>
      <c r="BM473" s="122"/>
      <c r="BN473" s="122"/>
      <c r="BO473" s="122"/>
    </row>
    <row r="474" spans="1:67" x14ac:dyDescent="0.35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22"/>
      <c r="AZ474" s="122"/>
      <c r="BA474" s="122"/>
      <c r="BB474" s="122"/>
      <c r="BC474" s="122"/>
      <c r="BD474" s="122"/>
      <c r="BE474" s="122"/>
      <c r="BF474" s="122"/>
      <c r="BG474" s="122"/>
      <c r="BH474" s="122"/>
      <c r="BI474" s="122"/>
      <c r="BJ474" s="122"/>
      <c r="BK474" s="122"/>
      <c r="BL474" s="122"/>
      <c r="BM474" s="122"/>
      <c r="BN474" s="122"/>
      <c r="BO474" s="122"/>
    </row>
    <row r="475" spans="1:67" x14ac:dyDescent="0.35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22"/>
      <c r="AZ475" s="122"/>
      <c r="BA475" s="122"/>
      <c r="BB475" s="122"/>
      <c r="BC475" s="122"/>
      <c r="BD475" s="122"/>
      <c r="BE475" s="122"/>
      <c r="BF475" s="122"/>
      <c r="BG475" s="122"/>
      <c r="BH475" s="122"/>
      <c r="BI475" s="122"/>
      <c r="BJ475" s="122"/>
      <c r="BK475" s="122"/>
      <c r="BL475" s="122"/>
      <c r="BM475" s="122"/>
      <c r="BN475" s="122"/>
      <c r="BO475" s="122"/>
    </row>
    <row r="476" spans="1:67" x14ac:dyDescent="0.35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22"/>
      <c r="AZ476" s="122"/>
      <c r="BA476" s="122"/>
      <c r="BB476" s="122"/>
      <c r="BC476" s="122"/>
      <c r="BD476" s="122"/>
      <c r="BE476" s="122"/>
      <c r="BF476" s="122"/>
      <c r="BG476" s="122"/>
      <c r="BH476" s="122"/>
      <c r="BI476" s="122"/>
      <c r="BJ476" s="122"/>
      <c r="BK476" s="122"/>
      <c r="BL476" s="122"/>
      <c r="BM476" s="122"/>
      <c r="BN476" s="122"/>
      <c r="BO476" s="122"/>
    </row>
    <row r="477" spans="1:67" x14ac:dyDescent="0.35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22"/>
      <c r="AZ477" s="122"/>
      <c r="BA477" s="122"/>
      <c r="BB477" s="122"/>
      <c r="BC477" s="122"/>
      <c r="BD477" s="122"/>
      <c r="BE477" s="122"/>
      <c r="BF477" s="122"/>
      <c r="BG477" s="122"/>
      <c r="BH477" s="122"/>
      <c r="BI477" s="122"/>
      <c r="BJ477" s="122"/>
      <c r="BK477" s="122"/>
      <c r="BL477" s="122"/>
      <c r="BM477" s="122"/>
      <c r="BN477" s="122"/>
      <c r="BO477" s="122"/>
    </row>
    <row r="478" spans="1:67" x14ac:dyDescent="0.35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22"/>
      <c r="AZ478" s="122"/>
      <c r="BA478" s="122"/>
      <c r="BB478" s="122"/>
      <c r="BC478" s="122"/>
      <c r="BD478" s="122"/>
      <c r="BE478" s="122"/>
      <c r="BF478" s="122"/>
      <c r="BG478" s="122"/>
      <c r="BH478" s="122"/>
      <c r="BI478" s="122"/>
      <c r="BJ478" s="122"/>
      <c r="BK478" s="122"/>
      <c r="BL478" s="122"/>
      <c r="BM478" s="122"/>
      <c r="BN478" s="122"/>
      <c r="BO478" s="122"/>
    </row>
    <row r="479" spans="1:67" x14ac:dyDescent="0.35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22"/>
      <c r="AZ479" s="122"/>
      <c r="BA479" s="122"/>
      <c r="BB479" s="122"/>
      <c r="BC479" s="122"/>
      <c r="BD479" s="122"/>
      <c r="BE479" s="122"/>
      <c r="BF479" s="122"/>
      <c r="BG479" s="122"/>
      <c r="BH479" s="122"/>
      <c r="BI479" s="122"/>
      <c r="BJ479" s="122"/>
      <c r="BK479" s="122"/>
      <c r="BL479" s="122"/>
      <c r="BM479" s="122"/>
      <c r="BN479" s="122"/>
      <c r="BO479" s="122"/>
    </row>
    <row r="480" spans="1:67" x14ac:dyDescent="0.35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22"/>
      <c r="AZ480" s="122"/>
      <c r="BA480" s="122"/>
      <c r="BB480" s="122"/>
      <c r="BC480" s="122"/>
      <c r="BD480" s="122"/>
      <c r="BE480" s="122"/>
      <c r="BF480" s="122"/>
      <c r="BG480" s="122"/>
      <c r="BH480" s="122"/>
      <c r="BI480" s="122"/>
      <c r="BJ480" s="122"/>
      <c r="BK480" s="122"/>
      <c r="BL480" s="122"/>
      <c r="BM480" s="122"/>
      <c r="BN480" s="122"/>
      <c r="BO480" s="122"/>
    </row>
    <row r="481" spans="1:67" x14ac:dyDescent="0.35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22"/>
      <c r="AZ481" s="122"/>
      <c r="BA481" s="122"/>
      <c r="BB481" s="122"/>
      <c r="BC481" s="122"/>
      <c r="BD481" s="122"/>
      <c r="BE481" s="122"/>
      <c r="BF481" s="122"/>
      <c r="BG481" s="122"/>
      <c r="BH481" s="122"/>
      <c r="BI481" s="122"/>
      <c r="BJ481" s="122"/>
      <c r="BK481" s="122"/>
      <c r="BL481" s="122"/>
      <c r="BM481" s="122"/>
      <c r="BN481" s="122"/>
      <c r="BO481" s="122"/>
    </row>
    <row r="482" spans="1:67" x14ac:dyDescent="0.35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22"/>
      <c r="BC482" s="122"/>
      <c r="BD482" s="122"/>
      <c r="BE482" s="122"/>
      <c r="BF482" s="122"/>
      <c r="BG482" s="122"/>
      <c r="BH482" s="122"/>
      <c r="BI482" s="122"/>
      <c r="BJ482" s="122"/>
      <c r="BK482" s="122"/>
      <c r="BL482" s="122"/>
      <c r="BM482" s="122"/>
      <c r="BN482" s="122"/>
      <c r="BO482" s="122"/>
    </row>
    <row r="483" spans="1:67" x14ac:dyDescent="0.35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2"/>
      <c r="BF483" s="122"/>
      <c r="BG483" s="122"/>
      <c r="BH483" s="122"/>
      <c r="BI483" s="122"/>
      <c r="BJ483" s="122"/>
      <c r="BK483" s="122"/>
      <c r="BL483" s="122"/>
      <c r="BM483" s="122"/>
      <c r="BN483" s="122"/>
      <c r="BO483" s="122"/>
    </row>
    <row r="484" spans="1:67" x14ac:dyDescent="0.35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2"/>
      <c r="BF484" s="122"/>
      <c r="BG484" s="122"/>
      <c r="BH484" s="122"/>
      <c r="BI484" s="122"/>
      <c r="BJ484" s="122"/>
      <c r="BK484" s="122"/>
      <c r="BL484" s="122"/>
      <c r="BM484" s="122"/>
      <c r="BN484" s="122"/>
      <c r="BO484" s="122"/>
    </row>
    <row r="485" spans="1:67" x14ac:dyDescent="0.35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22"/>
      <c r="BC485" s="122"/>
      <c r="BD485" s="122"/>
      <c r="BE485" s="122"/>
      <c r="BF485" s="122"/>
      <c r="BG485" s="122"/>
      <c r="BH485" s="122"/>
      <c r="BI485" s="122"/>
      <c r="BJ485" s="122"/>
      <c r="BK485" s="122"/>
      <c r="BL485" s="122"/>
      <c r="BM485" s="122"/>
      <c r="BN485" s="122"/>
      <c r="BO485" s="122"/>
    </row>
    <row r="486" spans="1:67" x14ac:dyDescent="0.35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22"/>
      <c r="BC486" s="122"/>
      <c r="BD486" s="122"/>
      <c r="BE486" s="122"/>
      <c r="BF486" s="122"/>
      <c r="BG486" s="122"/>
      <c r="BH486" s="122"/>
      <c r="BI486" s="122"/>
      <c r="BJ486" s="122"/>
      <c r="BK486" s="122"/>
      <c r="BL486" s="122"/>
      <c r="BM486" s="122"/>
      <c r="BN486" s="122"/>
      <c r="BO486" s="122"/>
    </row>
    <row r="487" spans="1:67" x14ac:dyDescent="0.35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2"/>
      <c r="BF487" s="122"/>
      <c r="BG487" s="122"/>
      <c r="BH487" s="122"/>
      <c r="BI487" s="122"/>
      <c r="BJ487" s="122"/>
      <c r="BK487" s="122"/>
      <c r="BL487" s="122"/>
      <c r="BM487" s="122"/>
      <c r="BN487" s="122"/>
      <c r="BO487" s="122"/>
    </row>
    <row r="488" spans="1:67" x14ac:dyDescent="0.35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22"/>
      <c r="BC488" s="122"/>
      <c r="BD488" s="122"/>
      <c r="BE488" s="122"/>
      <c r="BF488" s="122"/>
      <c r="BG488" s="122"/>
      <c r="BH488" s="122"/>
      <c r="BI488" s="122"/>
      <c r="BJ488" s="122"/>
      <c r="BK488" s="122"/>
      <c r="BL488" s="122"/>
      <c r="BM488" s="122"/>
      <c r="BN488" s="122"/>
      <c r="BO488" s="122"/>
    </row>
    <row r="489" spans="1:67" x14ac:dyDescent="0.35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22"/>
      <c r="BC489" s="122"/>
      <c r="BD489" s="122"/>
      <c r="BE489" s="122"/>
      <c r="BF489" s="122"/>
      <c r="BG489" s="122"/>
      <c r="BH489" s="122"/>
      <c r="BI489" s="122"/>
      <c r="BJ489" s="122"/>
      <c r="BK489" s="122"/>
      <c r="BL489" s="122"/>
      <c r="BM489" s="122"/>
      <c r="BN489" s="122"/>
      <c r="BO489" s="122"/>
    </row>
    <row r="490" spans="1:67" x14ac:dyDescent="0.35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22"/>
      <c r="BC490" s="122"/>
      <c r="BD490" s="122"/>
      <c r="BE490" s="122"/>
      <c r="BF490" s="122"/>
      <c r="BG490" s="122"/>
      <c r="BH490" s="122"/>
      <c r="BI490" s="122"/>
      <c r="BJ490" s="122"/>
      <c r="BK490" s="122"/>
      <c r="BL490" s="122"/>
      <c r="BM490" s="122"/>
      <c r="BN490" s="122"/>
      <c r="BO490" s="122"/>
    </row>
    <row r="491" spans="1:67" x14ac:dyDescent="0.35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2"/>
      <c r="BF491" s="122"/>
      <c r="BG491" s="122"/>
      <c r="BH491" s="122"/>
      <c r="BI491" s="122"/>
      <c r="BJ491" s="122"/>
      <c r="BK491" s="122"/>
      <c r="BL491" s="122"/>
      <c r="BM491" s="122"/>
      <c r="BN491" s="122"/>
      <c r="BO491" s="122"/>
    </row>
    <row r="492" spans="1:67" x14ac:dyDescent="0.35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2"/>
      <c r="BF492" s="122"/>
      <c r="BG492" s="122"/>
      <c r="BH492" s="122"/>
      <c r="BI492" s="122"/>
      <c r="BJ492" s="122"/>
      <c r="BK492" s="122"/>
      <c r="BL492" s="122"/>
      <c r="BM492" s="122"/>
      <c r="BN492" s="122"/>
      <c r="BO492" s="122"/>
    </row>
    <row r="493" spans="1:67" x14ac:dyDescent="0.35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22"/>
      <c r="BC493" s="122"/>
      <c r="BD493" s="122"/>
      <c r="BE493" s="122"/>
      <c r="BF493" s="122"/>
      <c r="BG493" s="122"/>
      <c r="BH493" s="122"/>
      <c r="BI493" s="122"/>
      <c r="BJ493" s="122"/>
      <c r="BK493" s="122"/>
      <c r="BL493" s="122"/>
      <c r="BM493" s="122"/>
      <c r="BN493" s="122"/>
      <c r="BO493" s="122"/>
    </row>
    <row r="494" spans="1:67" x14ac:dyDescent="0.35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22"/>
      <c r="BC494" s="122"/>
      <c r="BD494" s="122"/>
      <c r="BE494" s="122"/>
      <c r="BF494" s="122"/>
      <c r="BG494" s="122"/>
      <c r="BH494" s="122"/>
      <c r="BI494" s="122"/>
      <c r="BJ494" s="122"/>
      <c r="BK494" s="122"/>
      <c r="BL494" s="122"/>
      <c r="BM494" s="122"/>
      <c r="BN494" s="122"/>
      <c r="BO494" s="122"/>
    </row>
    <row r="495" spans="1:67" x14ac:dyDescent="0.35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</row>
    <row r="496" spans="1:67" x14ac:dyDescent="0.35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22"/>
      <c r="BC496" s="122"/>
      <c r="BD496" s="122"/>
      <c r="BE496" s="122"/>
      <c r="BF496" s="122"/>
      <c r="BG496" s="122"/>
      <c r="BH496" s="122"/>
      <c r="BI496" s="122"/>
      <c r="BJ496" s="122"/>
      <c r="BK496" s="122"/>
      <c r="BL496" s="122"/>
      <c r="BM496" s="122"/>
      <c r="BN496" s="122"/>
      <c r="BO496" s="122"/>
    </row>
    <row r="497" spans="1:67" x14ac:dyDescent="0.35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22"/>
      <c r="BC497" s="122"/>
      <c r="BD497" s="122"/>
      <c r="BE497" s="122"/>
      <c r="BF497" s="122"/>
      <c r="BG497" s="122"/>
      <c r="BH497" s="122"/>
      <c r="BI497" s="122"/>
      <c r="BJ497" s="122"/>
      <c r="BK497" s="122"/>
      <c r="BL497" s="122"/>
      <c r="BM497" s="122"/>
      <c r="BN497" s="122"/>
      <c r="BO497" s="122"/>
    </row>
    <row r="498" spans="1:67" x14ac:dyDescent="0.35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22"/>
      <c r="BC498" s="122"/>
      <c r="BD498" s="122"/>
      <c r="BE498" s="122"/>
      <c r="BF498" s="122"/>
      <c r="BG498" s="122"/>
      <c r="BH498" s="122"/>
      <c r="BI498" s="122"/>
      <c r="BJ498" s="122"/>
      <c r="BK498" s="122"/>
      <c r="BL498" s="122"/>
      <c r="BM498" s="122"/>
      <c r="BN498" s="122"/>
      <c r="BO498" s="122"/>
    </row>
    <row r="499" spans="1:67" x14ac:dyDescent="0.35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2"/>
      <c r="BF499" s="122"/>
      <c r="BG499" s="122"/>
      <c r="BH499" s="122"/>
      <c r="BI499" s="122"/>
      <c r="BJ499" s="122"/>
      <c r="BK499" s="122"/>
      <c r="BL499" s="122"/>
      <c r="BM499" s="122"/>
      <c r="BN499" s="122"/>
      <c r="BO499" s="122"/>
    </row>
    <row r="500" spans="1:67" x14ac:dyDescent="0.35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22"/>
      <c r="BC500" s="122"/>
      <c r="BD500" s="122"/>
      <c r="BE500" s="122"/>
      <c r="BF500" s="122"/>
      <c r="BG500" s="122"/>
      <c r="BH500" s="122"/>
      <c r="BI500" s="122"/>
      <c r="BJ500" s="122"/>
      <c r="BK500" s="122"/>
      <c r="BL500" s="122"/>
      <c r="BM500" s="122"/>
      <c r="BN500" s="122"/>
      <c r="BO500" s="122"/>
    </row>
    <row r="501" spans="1:67" x14ac:dyDescent="0.35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22"/>
      <c r="BC501" s="122"/>
      <c r="BD501" s="122"/>
      <c r="BE501" s="122"/>
      <c r="BF501" s="122"/>
      <c r="BG501" s="122"/>
      <c r="BH501" s="122"/>
      <c r="BI501" s="122"/>
      <c r="BJ501" s="122"/>
      <c r="BK501" s="122"/>
      <c r="BL501" s="122"/>
      <c r="BM501" s="122"/>
      <c r="BN501" s="122"/>
      <c r="BO501" s="122"/>
    </row>
    <row r="502" spans="1:67" x14ac:dyDescent="0.35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22"/>
      <c r="BC502" s="122"/>
      <c r="BD502" s="122"/>
      <c r="BE502" s="122"/>
      <c r="BF502" s="122"/>
      <c r="BG502" s="122"/>
      <c r="BH502" s="122"/>
      <c r="BI502" s="122"/>
      <c r="BJ502" s="122"/>
      <c r="BK502" s="122"/>
      <c r="BL502" s="122"/>
      <c r="BM502" s="122"/>
      <c r="BN502" s="122"/>
      <c r="BO502" s="122"/>
    </row>
    <row r="503" spans="1:67" x14ac:dyDescent="0.35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2"/>
      <c r="BF503" s="122"/>
      <c r="BG503" s="122"/>
      <c r="BH503" s="122"/>
      <c r="BI503" s="122"/>
      <c r="BJ503" s="122"/>
      <c r="BK503" s="122"/>
      <c r="BL503" s="122"/>
      <c r="BM503" s="122"/>
      <c r="BN503" s="122"/>
      <c r="BO503" s="122"/>
    </row>
    <row r="504" spans="1:67" x14ac:dyDescent="0.35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22"/>
      <c r="AZ504" s="122"/>
      <c r="BA504" s="122"/>
      <c r="BB504" s="122"/>
      <c r="BC504" s="122"/>
      <c r="BD504" s="122"/>
      <c r="BE504" s="122"/>
      <c r="BF504" s="122"/>
      <c r="BG504" s="122"/>
      <c r="BH504" s="122"/>
      <c r="BI504" s="122"/>
      <c r="BJ504" s="122"/>
      <c r="BK504" s="122"/>
      <c r="BL504" s="122"/>
      <c r="BM504" s="122"/>
      <c r="BN504" s="122"/>
      <c r="BO504" s="122"/>
    </row>
    <row r="505" spans="1:67" x14ac:dyDescent="0.35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22"/>
      <c r="AZ505" s="122"/>
      <c r="BA505" s="122"/>
      <c r="BB505" s="122"/>
      <c r="BC505" s="122"/>
      <c r="BD505" s="122"/>
      <c r="BE505" s="122"/>
      <c r="BF505" s="122"/>
      <c r="BG505" s="122"/>
      <c r="BH505" s="122"/>
      <c r="BI505" s="122"/>
      <c r="BJ505" s="122"/>
      <c r="BK505" s="122"/>
      <c r="BL505" s="122"/>
      <c r="BM505" s="122"/>
      <c r="BN505" s="122"/>
      <c r="BO505" s="122"/>
    </row>
    <row r="506" spans="1:67" x14ac:dyDescent="0.35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22"/>
      <c r="AZ506" s="122"/>
      <c r="BA506" s="122"/>
      <c r="BB506" s="122"/>
      <c r="BC506" s="122"/>
      <c r="BD506" s="122"/>
      <c r="BE506" s="122"/>
      <c r="BF506" s="122"/>
      <c r="BG506" s="122"/>
      <c r="BH506" s="122"/>
      <c r="BI506" s="122"/>
      <c r="BJ506" s="122"/>
      <c r="BK506" s="122"/>
      <c r="BL506" s="122"/>
      <c r="BM506" s="122"/>
      <c r="BN506" s="122"/>
      <c r="BO506" s="122"/>
    </row>
    <row r="507" spans="1:67" x14ac:dyDescent="0.35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22"/>
      <c r="AZ507" s="122"/>
      <c r="BA507" s="122"/>
      <c r="BB507" s="122"/>
      <c r="BC507" s="122"/>
      <c r="BD507" s="122"/>
      <c r="BE507" s="122"/>
      <c r="BF507" s="122"/>
      <c r="BG507" s="122"/>
      <c r="BH507" s="122"/>
      <c r="BI507" s="122"/>
      <c r="BJ507" s="122"/>
      <c r="BK507" s="122"/>
      <c r="BL507" s="122"/>
      <c r="BM507" s="122"/>
      <c r="BN507" s="122"/>
      <c r="BO507" s="122"/>
    </row>
    <row r="508" spans="1:67" x14ac:dyDescent="0.35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2"/>
      <c r="BF508" s="122"/>
      <c r="BG508" s="122"/>
      <c r="BH508" s="122"/>
      <c r="BI508" s="122"/>
      <c r="BJ508" s="122"/>
      <c r="BK508" s="122"/>
      <c r="BL508" s="122"/>
      <c r="BM508" s="122"/>
      <c r="BN508" s="122"/>
      <c r="BO508" s="122"/>
    </row>
    <row r="509" spans="1:67" x14ac:dyDescent="0.35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2"/>
      <c r="BF509" s="122"/>
      <c r="BG509" s="122"/>
      <c r="BH509" s="122"/>
      <c r="BI509" s="122"/>
      <c r="BJ509" s="122"/>
      <c r="BK509" s="122"/>
      <c r="BL509" s="122"/>
      <c r="BM509" s="122"/>
      <c r="BN509" s="122"/>
      <c r="BO509" s="122"/>
    </row>
    <row r="510" spans="1:67" x14ac:dyDescent="0.35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22"/>
      <c r="AZ510" s="122"/>
      <c r="BA510" s="122"/>
      <c r="BB510" s="122"/>
      <c r="BC510" s="122"/>
      <c r="BD510" s="122"/>
      <c r="BE510" s="122"/>
      <c r="BF510" s="122"/>
      <c r="BG510" s="122"/>
      <c r="BH510" s="122"/>
      <c r="BI510" s="122"/>
      <c r="BJ510" s="122"/>
      <c r="BK510" s="122"/>
      <c r="BL510" s="122"/>
      <c r="BM510" s="122"/>
      <c r="BN510" s="122"/>
      <c r="BO510" s="122"/>
    </row>
    <row r="511" spans="1:67" x14ac:dyDescent="0.35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22"/>
      <c r="AZ511" s="122"/>
      <c r="BA511" s="122"/>
      <c r="BB511" s="122"/>
      <c r="BC511" s="122"/>
      <c r="BD511" s="122"/>
      <c r="BE511" s="122"/>
      <c r="BF511" s="122"/>
      <c r="BG511" s="122"/>
      <c r="BH511" s="122"/>
      <c r="BI511" s="122"/>
      <c r="BJ511" s="122"/>
      <c r="BK511" s="122"/>
      <c r="BL511" s="122"/>
      <c r="BM511" s="122"/>
      <c r="BN511" s="122"/>
      <c r="BO511" s="122"/>
    </row>
    <row r="512" spans="1:67" x14ac:dyDescent="0.35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22"/>
      <c r="AZ512" s="122"/>
      <c r="BA512" s="122"/>
      <c r="BB512" s="122"/>
      <c r="BC512" s="122"/>
      <c r="BD512" s="122"/>
      <c r="BE512" s="122"/>
      <c r="BF512" s="122"/>
      <c r="BG512" s="122"/>
      <c r="BH512" s="122"/>
      <c r="BI512" s="122"/>
      <c r="BJ512" s="122"/>
      <c r="BK512" s="122"/>
      <c r="BL512" s="122"/>
      <c r="BM512" s="122"/>
      <c r="BN512" s="122"/>
      <c r="BO512" s="122"/>
    </row>
    <row r="513" spans="1:67" x14ac:dyDescent="0.35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22"/>
      <c r="AZ513" s="122"/>
      <c r="BA513" s="122"/>
      <c r="BB513" s="122"/>
      <c r="BC513" s="122"/>
      <c r="BD513" s="122"/>
      <c r="BE513" s="122"/>
      <c r="BF513" s="122"/>
      <c r="BG513" s="122"/>
      <c r="BH513" s="122"/>
      <c r="BI513" s="122"/>
      <c r="BJ513" s="122"/>
      <c r="BK513" s="122"/>
      <c r="BL513" s="122"/>
      <c r="BM513" s="122"/>
      <c r="BN513" s="122"/>
      <c r="BO513" s="122"/>
    </row>
    <row r="514" spans="1:67" x14ac:dyDescent="0.35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22"/>
      <c r="AZ514" s="122"/>
      <c r="BA514" s="122"/>
      <c r="BB514" s="122"/>
      <c r="BC514" s="122"/>
      <c r="BD514" s="122"/>
      <c r="BE514" s="122"/>
      <c r="BF514" s="122"/>
      <c r="BG514" s="122"/>
      <c r="BH514" s="122"/>
      <c r="BI514" s="122"/>
      <c r="BJ514" s="122"/>
      <c r="BK514" s="122"/>
      <c r="BL514" s="122"/>
      <c r="BM514" s="122"/>
      <c r="BN514" s="122"/>
      <c r="BO514" s="122"/>
    </row>
    <row r="515" spans="1:67" x14ac:dyDescent="0.35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22"/>
      <c r="AZ515" s="122"/>
      <c r="BA515" s="122"/>
      <c r="BB515" s="122"/>
      <c r="BC515" s="122"/>
      <c r="BD515" s="122"/>
      <c r="BE515" s="122"/>
      <c r="BF515" s="122"/>
      <c r="BG515" s="122"/>
      <c r="BH515" s="122"/>
      <c r="BI515" s="122"/>
      <c r="BJ515" s="122"/>
      <c r="BK515" s="122"/>
      <c r="BL515" s="122"/>
      <c r="BM515" s="122"/>
      <c r="BN515" s="122"/>
      <c r="BO515" s="122"/>
    </row>
    <row r="516" spans="1:67" x14ac:dyDescent="0.35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  <c r="BB516" s="122"/>
      <c r="BC516" s="122"/>
      <c r="BD516" s="122"/>
      <c r="BE516" s="122"/>
      <c r="BF516" s="122"/>
      <c r="BG516" s="122"/>
      <c r="BH516" s="122"/>
      <c r="BI516" s="122"/>
      <c r="BJ516" s="122"/>
      <c r="BK516" s="122"/>
      <c r="BL516" s="122"/>
      <c r="BM516" s="122"/>
      <c r="BN516" s="122"/>
      <c r="BO516" s="122"/>
    </row>
    <row r="517" spans="1:67" x14ac:dyDescent="0.35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22"/>
      <c r="AZ517" s="122"/>
      <c r="BA517" s="122"/>
      <c r="BB517" s="122"/>
      <c r="BC517" s="122"/>
      <c r="BD517" s="122"/>
      <c r="BE517" s="122"/>
      <c r="BF517" s="122"/>
      <c r="BG517" s="122"/>
      <c r="BH517" s="122"/>
      <c r="BI517" s="122"/>
      <c r="BJ517" s="122"/>
      <c r="BK517" s="122"/>
      <c r="BL517" s="122"/>
      <c r="BM517" s="122"/>
      <c r="BN517" s="122"/>
      <c r="BO517" s="122"/>
    </row>
    <row r="518" spans="1:67" x14ac:dyDescent="0.35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2"/>
      <c r="BF518" s="122"/>
      <c r="BG518" s="122"/>
      <c r="BH518" s="122"/>
      <c r="BI518" s="122"/>
      <c r="BJ518" s="122"/>
      <c r="BK518" s="122"/>
      <c r="BL518" s="122"/>
      <c r="BM518" s="122"/>
      <c r="BN518" s="122"/>
      <c r="BO518" s="122"/>
    </row>
    <row r="519" spans="1:67" x14ac:dyDescent="0.35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2"/>
      <c r="BF519" s="122"/>
      <c r="BG519" s="122"/>
      <c r="BH519" s="122"/>
      <c r="BI519" s="122"/>
      <c r="BJ519" s="122"/>
      <c r="BK519" s="122"/>
      <c r="BL519" s="122"/>
      <c r="BM519" s="122"/>
      <c r="BN519" s="122"/>
      <c r="BO519" s="122"/>
    </row>
    <row r="520" spans="1:67" x14ac:dyDescent="0.35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22"/>
      <c r="AZ520" s="122"/>
      <c r="BA520" s="122"/>
      <c r="BB520" s="122"/>
      <c r="BC520" s="122"/>
      <c r="BD520" s="122"/>
      <c r="BE520" s="122"/>
      <c r="BF520" s="122"/>
      <c r="BG520" s="122"/>
      <c r="BH520" s="122"/>
      <c r="BI520" s="122"/>
      <c r="BJ520" s="122"/>
      <c r="BK520" s="122"/>
      <c r="BL520" s="122"/>
      <c r="BM520" s="122"/>
      <c r="BN520" s="122"/>
      <c r="BO520" s="122"/>
    </row>
    <row r="521" spans="1:67" x14ac:dyDescent="0.35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22"/>
      <c r="AZ521" s="122"/>
      <c r="BA521" s="122"/>
      <c r="BB521" s="122"/>
      <c r="BC521" s="122"/>
      <c r="BD521" s="122"/>
      <c r="BE521" s="122"/>
      <c r="BF521" s="122"/>
      <c r="BG521" s="122"/>
      <c r="BH521" s="122"/>
      <c r="BI521" s="122"/>
      <c r="BJ521" s="122"/>
      <c r="BK521" s="122"/>
      <c r="BL521" s="122"/>
      <c r="BM521" s="122"/>
      <c r="BN521" s="122"/>
      <c r="BO521" s="122"/>
    </row>
    <row r="522" spans="1:67" x14ac:dyDescent="0.35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22"/>
      <c r="AZ522" s="122"/>
      <c r="BA522" s="122"/>
      <c r="BB522" s="122"/>
      <c r="BC522" s="122"/>
      <c r="BD522" s="122"/>
      <c r="BE522" s="122"/>
      <c r="BF522" s="122"/>
      <c r="BG522" s="122"/>
      <c r="BH522" s="122"/>
      <c r="BI522" s="122"/>
      <c r="BJ522" s="122"/>
      <c r="BK522" s="122"/>
      <c r="BL522" s="122"/>
      <c r="BM522" s="122"/>
      <c r="BN522" s="122"/>
      <c r="BO522" s="122"/>
    </row>
    <row r="523" spans="1:67" x14ac:dyDescent="0.35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22"/>
      <c r="AZ523" s="122"/>
      <c r="BA523" s="122"/>
      <c r="BB523" s="122"/>
      <c r="BC523" s="122"/>
      <c r="BD523" s="122"/>
      <c r="BE523" s="122"/>
      <c r="BF523" s="122"/>
      <c r="BG523" s="122"/>
      <c r="BH523" s="122"/>
      <c r="BI523" s="122"/>
      <c r="BJ523" s="122"/>
      <c r="BK523" s="122"/>
      <c r="BL523" s="122"/>
      <c r="BM523" s="122"/>
      <c r="BN523" s="122"/>
      <c r="BO523" s="122"/>
    </row>
    <row r="524" spans="1:67" x14ac:dyDescent="0.35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22"/>
      <c r="AZ524" s="122"/>
      <c r="BA524" s="122"/>
      <c r="BB524" s="122"/>
      <c r="BC524" s="122"/>
      <c r="BD524" s="122"/>
      <c r="BE524" s="122"/>
      <c r="BF524" s="122"/>
      <c r="BG524" s="122"/>
      <c r="BH524" s="122"/>
      <c r="BI524" s="122"/>
      <c r="BJ524" s="122"/>
      <c r="BK524" s="122"/>
      <c r="BL524" s="122"/>
      <c r="BM524" s="122"/>
      <c r="BN524" s="122"/>
      <c r="BO524" s="122"/>
    </row>
    <row r="525" spans="1:67" x14ac:dyDescent="0.35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22"/>
      <c r="AZ525" s="122"/>
      <c r="BA525" s="122"/>
      <c r="BB525" s="122"/>
      <c r="BC525" s="122"/>
      <c r="BD525" s="122"/>
      <c r="BE525" s="122"/>
      <c r="BF525" s="122"/>
      <c r="BG525" s="122"/>
      <c r="BH525" s="122"/>
      <c r="BI525" s="122"/>
      <c r="BJ525" s="122"/>
      <c r="BK525" s="122"/>
      <c r="BL525" s="122"/>
      <c r="BM525" s="122"/>
      <c r="BN525" s="122"/>
      <c r="BO525" s="122"/>
    </row>
    <row r="526" spans="1:67" x14ac:dyDescent="0.35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22"/>
      <c r="AZ526" s="122"/>
      <c r="BA526" s="122"/>
      <c r="BB526" s="122"/>
      <c r="BC526" s="122"/>
      <c r="BD526" s="122"/>
      <c r="BE526" s="122"/>
      <c r="BF526" s="122"/>
      <c r="BG526" s="122"/>
      <c r="BH526" s="122"/>
      <c r="BI526" s="122"/>
      <c r="BJ526" s="122"/>
      <c r="BK526" s="122"/>
      <c r="BL526" s="122"/>
      <c r="BM526" s="122"/>
      <c r="BN526" s="122"/>
      <c r="BO526" s="122"/>
    </row>
    <row r="527" spans="1:67" x14ac:dyDescent="0.35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22"/>
      <c r="AZ527" s="122"/>
      <c r="BA527" s="122"/>
      <c r="BB527" s="122"/>
      <c r="BC527" s="122"/>
      <c r="BD527" s="122"/>
      <c r="BE527" s="122"/>
      <c r="BF527" s="122"/>
      <c r="BG527" s="122"/>
      <c r="BH527" s="122"/>
      <c r="BI527" s="122"/>
      <c r="BJ527" s="122"/>
      <c r="BK527" s="122"/>
      <c r="BL527" s="122"/>
      <c r="BM527" s="122"/>
      <c r="BN527" s="122"/>
      <c r="BO527" s="122"/>
    </row>
    <row r="528" spans="1:67" x14ac:dyDescent="0.35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22"/>
      <c r="AZ528" s="122"/>
      <c r="BA528" s="122"/>
      <c r="BB528" s="122"/>
      <c r="BC528" s="122"/>
      <c r="BD528" s="122"/>
      <c r="BE528" s="122"/>
      <c r="BF528" s="122"/>
      <c r="BG528" s="122"/>
      <c r="BH528" s="122"/>
      <c r="BI528" s="122"/>
      <c r="BJ528" s="122"/>
      <c r="BK528" s="122"/>
      <c r="BL528" s="122"/>
      <c r="BM528" s="122"/>
      <c r="BN528" s="122"/>
      <c r="BO528" s="122"/>
    </row>
    <row r="529" spans="1:67" x14ac:dyDescent="0.35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22"/>
      <c r="AZ529" s="122"/>
      <c r="BA529" s="122"/>
      <c r="BB529" s="122"/>
      <c r="BC529" s="122"/>
      <c r="BD529" s="122"/>
      <c r="BE529" s="122"/>
      <c r="BF529" s="122"/>
      <c r="BG529" s="122"/>
      <c r="BH529" s="122"/>
      <c r="BI529" s="122"/>
      <c r="BJ529" s="122"/>
      <c r="BK529" s="122"/>
      <c r="BL529" s="122"/>
      <c r="BM529" s="122"/>
      <c r="BN529" s="122"/>
      <c r="BO529" s="122"/>
    </row>
    <row r="530" spans="1:67" x14ac:dyDescent="0.35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2"/>
      <c r="BF530" s="122"/>
      <c r="BG530" s="122"/>
      <c r="BH530" s="122"/>
      <c r="BI530" s="122"/>
      <c r="BJ530" s="122"/>
      <c r="BK530" s="122"/>
      <c r="BL530" s="122"/>
      <c r="BM530" s="122"/>
      <c r="BN530" s="122"/>
      <c r="BO530" s="122"/>
    </row>
    <row r="531" spans="1:67" x14ac:dyDescent="0.35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22"/>
      <c r="AZ531" s="122"/>
      <c r="BA531" s="122"/>
      <c r="BB531" s="122"/>
      <c r="BC531" s="122"/>
      <c r="BD531" s="122"/>
      <c r="BE531" s="122"/>
      <c r="BF531" s="122"/>
      <c r="BG531" s="122"/>
      <c r="BH531" s="122"/>
      <c r="BI531" s="122"/>
      <c r="BJ531" s="122"/>
      <c r="BK531" s="122"/>
      <c r="BL531" s="122"/>
      <c r="BM531" s="122"/>
      <c r="BN531" s="122"/>
      <c r="BO531" s="122"/>
    </row>
    <row r="532" spans="1:67" x14ac:dyDescent="0.35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22"/>
      <c r="AZ532" s="122"/>
      <c r="BA532" s="122"/>
      <c r="BB532" s="122"/>
      <c r="BC532" s="122"/>
      <c r="BD532" s="122"/>
      <c r="BE532" s="122"/>
      <c r="BF532" s="122"/>
      <c r="BG532" s="122"/>
      <c r="BH532" s="122"/>
      <c r="BI532" s="122"/>
      <c r="BJ532" s="122"/>
      <c r="BK532" s="122"/>
      <c r="BL532" s="122"/>
      <c r="BM532" s="122"/>
      <c r="BN532" s="122"/>
      <c r="BO532" s="122"/>
    </row>
    <row r="533" spans="1:67" x14ac:dyDescent="0.35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22"/>
      <c r="AZ533" s="122"/>
      <c r="BA533" s="122"/>
      <c r="BB533" s="122"/>
      <c r="BC533" s="122"/>
      <c r="BD533" s="122"/>
      <c r="BE533" s="122"/>
      <c r="BF533" s="122"/>
      <c r="BG533" s="122"/>
      <c r="BH533" s="122"/>
      <c r="BI533" s="122"/>
      <c r="BJ533" s="122"/>
      <c r="BK533" s="122"/>
      <c r="BL533" s="122"/>
      <c r="BM533" s="122"/>
      <c r="BN533" s="122"/>
      <c r="BO533" s="122"/>
    </row>
    <row r="534" spans="1:67" x14ac:dyDescent="0.35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22"/>
      <c r="AZ534" s="122"/>
      <c r="BA534" s="122"/>
      <c r="BB534" s="122"/>
      <c r="BC534" s="122"/>
      <c r="BD534" s="122"/>
      <c r="BE534" s="122"/>
      <c r="BF534" s="122"/>
      <c r="BG534" s="122"/>
      <c r="BH534" s="122"/>
      <c r="BI534" s="122"/>
      <c r="BJ534" s="122"/>
      <c r="BK534" s="122"/>
      <c r="BL534" s="122"/>
      <c r="BM534" s="122"/>
      <c r="BN534" s="122"/>
      <c r="BO534" s="122"/>
    </row>
    <row r="535" spans="1:67" x14ac:dyDescent="0.35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  <c r="BF535" s="122"/>
      <c r="BG535" s="122"/>
      <c r="BH535" s="122"/>
      <c r="BI535" s="122"/>
      <c r="BJ535" s="122"/>
      <c r="BK535" s="122"/>
      <c r="BL535" s="122"/>
      <c r="BM535" s="122"/>
      <c r="BN535" s="122"/>
      <c r="BO535" s="122"/>
    </row>
    <row r="536" spans="1:67" x14ac:dyDescent="0.35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2"/>
      <c r="BF536" s="122"/>
      <c r="BG536" s="122"/>
      <c r="BH536" s="122"/>
      <c r="BI536" s="122"/>
      <c r="BJ536" s="122"/>
      <c r="BK536" s="122"/>
      <c r="BL536" s="122"/>
      <c r="BM536" s="122"/>
      <c r="BN536" s="122"/>
      <c r="BO536" s="122"/>
    </row>
    <row r="537" spans="1:67" x14ac:dyDescent="0.35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22"/>
      <c r="AZ537" s="122"/>
      <c r="BA537" s="122"/>
      <c r="BB537" s="122"/>
      <c r="BC537" s="122"/>
      <c r="BD537" s="122"/>
      <c r="BE537" s="122"/>
      <c r="BF537" s="122"/>
      <c r="BG537" s="122"/>
      <c r="BH537" s="122"/>
      <c r="BI537" s="122"/>
      <c r="BJ537" s="122"/>
      <c r="BK537" s="122"/>
      <c r="BL537" s="122"/>
      <c r="BM537" s="122"/>
      <c r="BN537" s="122"/>
      <c r="BO537" s="122"/>
    </row>
    <row r="538" spans="1:67" x14ac:dyDescent="0.35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22"/>
      <c r="AZ538" s="122"/>
      <c r="BA538" s="122"/>
      <c r="BB538" s="122"/>
      <c r="BC538" s="122"/>
      <c r="BD538" s="122"/>
      <c r="BE538" s="122"/>
      <c r="BF538" s="122"/>
      <c r="BG538" s="122"/>
      <c r="BH538" s="122"/>
      <c r="BI538" s="122"/>
      <c r="BJ538" s="122"/>
      <c r="BK538" s="122"/>
      <c r="BL538" s="122"/>
      <c r="BM538" s="122"/>
      <c r="BN538" s="122"/>
      <c r="BO538" s="122"/>
    </row>
    <row r="539" spans="1:67" x14ac:dyDescent="0.35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  <c r="BF539" s="122"/>
      <c r="BG539" s="122"/>
      <c r="BH539" s="122"/>
      <c r="BI539" s="122"/>
      <c r="BJ539" s="122"/>
      <c r="BK539" s="122"/>
      <c r="BL539" s="122"/>
      <c r="BM539" s="122"/>
      <c r="BN539" s="122"/>
      <c r="BO539" s="122"/>
    </row>
    <row r="540" spans="1:67" x14ac:dyDescent="0.35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2"/>
      <c r="BF540" s="122"/>
      <c r="BG540" s="122"/>
      <c r="BH540" s="122"/>
      <c r="BI540" s="122"/>
      <c r="BJ540" s="122"/>
      <c r="BK540" s="122"/>
      <c r="BL540" s="122"/>
      <c r="BM540" s="122"/>
      <c r="BN540" s="122"/>
      <c r="BO540" s="122"/>
    </row>
    <row r="541" spans="1:67" x14ac:dyDescent="0.35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2"/>
      <c r="BF541" s="122"/>
      <c r="BG541" s="122"/>
      <c r="BH541" s="122"/>
      <c r="BI541" s="122"/>
      <c r="BJ541" s="122"/>
      <c r="BK541" s="122"/>
      <c r="BL541" s="122"/>
      <c r="BM541" s="122"/>
      <c r="BN541" s="122"/>
      <c r="BO541" s="122"/>
    </row>
    <row r="542" spans="1:67" x14ac:dyDescent="0.35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2"/>
      <c r="BF542" s="122"/>
      <c r="BG542" s="122"/>
      <c r="BH542" s="122"/>
      <c r="BI542" s="122"/>
      <c r="BJ542" s="122"/>
      <c r="BK542" s="122"/>
      <c r="BL542" s="122"/>
      <c r="BM542" s="122"/>
      <c r="BN542" s="122"/>
      <c r="BO542" s="122"/>
    </row>
    <row r="543" spans="1:67" x14ac:dyDescent="0.35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22"/>
      <c r="AZ543" s="122"/>
      <c r="BA543" s="122"/>
      <c r="BB543" s="122"/>
      <c r="BC543" s="122"/>
      <c r="BD543" s="122"/>
      <c r="BE543" s="122"/>
      <c r="BF543" s="122"/>
      <c r="BG543" s="122"/>
      <c r="BH543" s="122"/>
      <c r="BI543" s="122"/>
      <c r="BJ543" s="122"/>
      <c r="BK543" s="122"/>
      <c r="BL543" s="122"/>
      <c r="BM543" s="122"/>
      <c r="BN543" s="122"/>
      <c r="BO543" s="122"/>
    </row>
    <row r="544" spans="1:67" x14ac:dyDescent="0.35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22"/>
      <c r="AZ544" s="122"/>
      <c r="BA544" s="122"/>
      <c r="BB544" s="122"/>
      <c r="BC544" s="122"/>
      <c r="BD544" s="122"/>
      <c r="BE544" s="122"/>
      <c r="BF544" s="122"/>
      <c r="BG544" s="122"/>
      <c r="BH544" s="122"/>
      <c r="BI544" s="122"/>
      <c r="BJ544" s="122"/>
      <c r="BK544" s="122"/>
      <c r="BL544" s="122"/>
      <c r="BM544" s="122"/>
      <c r="BN544" s="122"/>
      <c r="BO544" s="122"/>
    </row>
    <row r="545" spans="1:67" x14ac:dyDescent="0.35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22"/>
      <c r="AZ545" s="122"/>
      <c r="BA545" s="122"/>
      <c r="BB545" s="122"/>
      <c r="BC545" s="122"/>
      <c r="BD545" s="122"/>
      <c r="BE545" s="122"/>
      <c r="BF545" s="122"/>
      <c r="BG545" s="122"/>
      <c r="BH545" s="122"/>
      <c r="BI545" s="122"/>
      <c r="BJ545" s="122"/>
      <c r="BK545" s="122"/>
      <c r="BL545" s="122"/>
      <c r="BM545" s="122"/>
      <c r="BN545" s="122"/>
      <c r="BO545" s="122"/>
    </row>
    <row r="546" spans="1:67" x14ac:dyDescent="0.35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22"/>
      <c r="AZ546" s="122"/>
      <c r="BA546" s="122"/>
      <c r="BB546" s="122"/>
      <c r="BC546" s="122"/>
      <c r="BD546" s="122"/>
      <c r="BE546" s="122"/>
      <c r="BF546" s="122"/>
      <c r="BG546" s="122"/>
      <c r="BH546" s="122"/>
      <c r="BI546" s="122"/>
      <c r="BJ546" s="122"/>
      <c r="BK546" s="122"/>
      <c r="BL546" s="122"/>
      <c r="BM546" s="122"/>
      <c r="BN546" s="122"/>
      <c r="BO546" s="122"/>
    </row>
    <row r="547" spans="1:67" x14ac:dyDescent="0.35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22"/>
      <c r="AZ547" s="122"/>
      <c r="BA547" s="122"/>
      <c r="BB547" s="122"/>
      <c r="BC547" s="122"/>
      <c r="BD547" s="122"/>
      <c r="BE547" s="122"/>
      <c r="BF547" s="122"/>
      <c r="BG547" s="122"/>
      <c r="BH547" s="122"/>
      <c r="BI547" s="122"/>
      <c r="BJ547" s="122"/>
      <c r="BK547" s="122"/>
      <c r="BL547" s="122"/>
      <c r="BM547" s="122"/>
      <c r="BN547" s="122"/>
      <c r="BO547" s="122"/>
    </row>
    <row r="548" spans="1:67" x14ac:dyDescent="0.35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22"/>
      <c r="AZ548" s="122"/>
      <c r="BA548" s="122"/>
      <c r="BB548" s="122"/>
      <c r="BC548" s="122"/>
      <c r="BD548" s="122"/>
      <c r="BE548" s="122"/>
      <c r="BF548" s="122"/>
      <c r="BG548" s="122"/>
      <c r="BH548" s="122"/>
      <c r="BI548" s="122"/>
      <c r="BJ548" s="122"/>
      <c r="BK548" s="122"/>
      <c r="BL548" s="122"/>
      <c r="BM548" s="122"/>
      <c r="BN548" s="122"/>
      <c r="BO548" s="122"/>
    </row>
    <row r="549" spans="1:67" x14ac:dyDescent="0.35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22"/>
      <c r="AZ549" s="122"/>
      <c r="BA549" s="122"/>
      <c r="BB549" s="122"/>
      <c r="BC549" s="122"/>
      <c r="BD549" s="122"/>
      <c r="BE549" s="122"/>
      <c r="BF549" s="122"/>
      <c r="BG549" s="122"/>
      <c r="BH549" s="122"/>
      <c r="BI549" s="122"/>
      <c r="BJ549" s="122"/>
      <c r="BK549" s="122"/>
      <c r="BL549" s="122"/>
      <c r="BM549" s="122"/>
      <c r="BN549" s="122"/>
      <c r="BO549" s="122"/>
    </row>
    <row r="550" spans="1:67" x14ac:dyDescent="0.35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22"/>
      <c r="AZ550" s="122"/>
      <c r="BA550" s="122"/>
      <c r="BB550" s="122"/>
      <c r="BC550" s="122"/>
      <c r="BD550" s="122"/>
      <c r="BE550" s="122"/>
      <c r="BF550" s="122"/>
      <c r="BG550" s="122"/>
      <c r="BH550" s="122"/>
      <c r="BI550" s="122"/>
      <c r="BJ550" s="122"/>
      <c r="BK550" s="122"/>
      <c r="BL550" s="122"/>
      <c r="BM550" s="122"/>
      <c r="BN550" s="122"/>
      <c r="BO550" s="122"/>
    </row>
    <row r="551" spans="1:67" x14ac:dyDescent="0.35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2"/>
      <c r="BF551" s="122"/>
      <c r="BG551" s="122"/>
      <c r="BH551" s="122"/>
      <c r="BI551" s="122"/>
      <c r="BJ551" s="122"/>
      <c r="BK551" s="122"/>
      <c r="BL551" s="122"/>
      <c r="BM551" s="122"/>
      <c r="BN551" s="122"/>
      <c r="BO551" s="122"/>
    </row>
    <row r="552" spans="1:67" x14ac:dyDescent="0.35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22"/>
      <c r="AZ552" s="122"/>
      <c r="BA552" s="122"/>
      <c r="BB552" s="122"/>
      <c r="BC552" s="122"/>
      <c r="BD552" s="122"/>
      <c r="BE552" s="122"/>
      <c r="BF552" s="122"/>
      <c r="BG552" s="122"/>
      <c r="BH552" s="122"/>
      <c r="BI552" s="122"/>
      <c r="BJ552" s="122"/>
      <c r="BK552" s="122"/>
      <c r="BL552" s="122"/>
      <c r="BM552" s="122"/>
      <c r="BN552" s="122"/>
      <c r="BO552" s="122"/>
    </row>
    <row r="553" spans="1:67" x14ac:dyDescent="0.35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22"/>
      <c r="AZ553" s="122"/>
      <c r="BA553" s="122"/>
      <c r="BB553" s="122"/>
      <c r="BC553" s="122"/>
      <c r="BD553" s="122"/>
      <c r="BE553" s="122"/>
      <c r="BF553" s="122"/>
      <c r="BG553" s="122"/>
      <c r="BH553" s="122"/>
      <c r="BI553" s="122"/>
      <c r="BJ553" s="122"/>
      <c r="BK553" s="122"/>
      <c r="BL553" s="122"/>
      <c r="BM553" s="122"/>
      <c r="BN553" s="122"/>
      <c r="BO553" s="122"/>
    </row>
    <row r="554" spans="1:67" x14ac:dyDescent="0.35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22"/>
      <c r="AZ554" s="122"/>
      <c r="BA554" s="122"/>
      <c r="BB554" s="122"/>
      <c r="BC554" s="122"/>
      <c r="BD554" s="122"/>
      <c r="BE554" s="122"/>
      <c r="BF554" s="122"/>
      <c r="BG554" s="122"/>
      <c r="BH554" s="122"/>
      <c r="BI554" s="122"/>
      <c r="BJ554" s="122"/>
      <c r="BK554" s="122"/>
      <c r="BL554" s="122"/>
      <c r="BM554" s="122"/>
      <c r="BN554" s="122"/>
      <c r="BO554" s="122"/>
    </row>
    <row r="555" spans="1:67" x14ac:dyDescent="0.35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22"/>
      <c r="AZ555" s="122"/>
      <c r="BA555" s="122"/>
      <c r="BB555" s="122"/>
      <c r="BC555" s="122"/>
      <c r="BD555" s="122"/>
      <c r="BE555" s="122"/>
      <c r="BF555" s="122"/>
      <c r="BG555" s="122"/>
      <c r="BH555" s="122"/>
      <c r="BI555" s="122"/>
      <c r="BJ555" s="122"/>
      <c r="BK555" s="122"/>
      <c r="BL555" s="122"/>
      <c r="BM555" s="122"/>
      <c r="BN555" s="122"/>
      <c r="BO555" s="122"/>
    </row>
    <row r="556" spans="1:67" x14ac:dyDescent="0.35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22"/>
      <c r="AZ556" s="122"/>
      <c r="BA556" s="122"/>
      <c r="BB556" s="122"/>
      <c r="BC556" s="122"/>
      <c r="BD556" s="122"/>
      <c r="BE556" s="122"/>
      <c r="BF556" s="122"/>
      <c r="BG556" s="122"/>
      <c r="BH556" s="122"/>
      <c r="BI556" s="122"/>
      <c r="BJ556" s="122"/>
      <c r="BK556" s="122"/>
      <c r="BL556" s="122"/>
      <c r="BM556" s="122"/>
      <c r="BN556" s="122"/>
      <c r="BO556" s="122"/>
    </row>
    <row r="557" spans="1:67" x14ac:dyDescent="0.35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2"/>
      <c r="BF557" s="122"/>
      <c r="BG557" s="122"/>
      <c r="BH557" s="122"/>
      <c r="BI557" s="122"/>
      <c r="BJ557" s="122"/>
      <c r="BK557" s="122"/>
      <c r="BL557" s="122"/>
      <c r="BM557" s="122"/>
      <c r="BN557" s="122"/>
      <c r="BO557" s="122"/>
    </row>
    <row r="558" spans="1:67" x14ac:dyDescent="0.35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2"/>
      <c r="BF558" s="122"/>
      <c r="BG558" s="122"/>
      <c r="BH558" s="122"/>
      <c r="BI558" s="122"/>
      <c r="BJ558" s="122"/>
      <c r="BK558" s="122"/>
      <c r="BL558" s="122"/>
      <c r="BM558" s="122"/>
      <c r="BN558" s="122"/>
      <c r="BO558" s="122"/>
    </row>
    <row r="559" spans="1:67" x14ac:dyDescent="0.35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2"/>
      <c r="BF559" s="122"/>
      <c r="BG559" s="122"/>
      <c r="BH559" s="122"/>
      <c r="BI559" s="122"/>
      <c r="BJ559" s="122"/>
      <c r="BK559" s="122"/>
      <c r="BL559" s="122"/>
      <c r="BM559" s="122"/>
      <c r="BN559" s="122"/>
      <c r="BO559" s="122"/>
    </row>
    <row r="560" spans="1:67" x14ac:dyDescent="0.35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2"/>
      <c r="BF560" s="122"/>
      <c r="BG560" s="122"/>
      <c r="BH560" s="122"/>
      <c r="BI560" s="122"/>
      <c r="BJ560" s="122"/>
      <c r="BK560" s="122"/>
      <c r="BL560" s="122"/>
      <c r="BM560" s="122"/>
      <c r="BN560" s="122"/>
      <c r="BO560" s="122"/>
    </row>
    <row r="561" spans="1:67" x14ac:dyDescent="0.35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2"/>
      <c r="BF561" s="122"/>
      <c r="BG561" s="122"/>
      <c r="BH561" s="122"/>
      <c r="BI561" s="122"/>
      <c r="BJ561" s="122"/>
      <c r="BK561" s="122"/>
      <c r="BL561" s="122"/>
      <c r="BM561" s="122"/>
      <c r="BN561" s="122"/>
      <c r="BO561" s="122"/>
    </row>
    <row r="562" spans="1:67" x14ac:dyDescent="0.35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2"/>
      <c r="BF562" s="122"/>
      <c r="BG562" s="122"/>
      <c r="BH562" s="122"/>
      <c r="BI562" s="122"/>
      <c r="BJ562" s="122"/>
      <c r="BK562" s="122"/>
      <c r="BL562" s="122"/>
      <c r="BM562" s="122"/>
      <c r="BN562" s="122"/>
      <c r="BO562" s="122"/>
    </row>
    <row r="563" spans="1:67" x14ac:dyDescent="0.35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2"/>
      <c r="BF563" s="122"/>
      <c r="BG563" s="122"/>
      <c r="BH563" s="122"/>
      <c r="BI563" s="122"/>
      <c r="BJ563" s="122"/>
      <c r="BK563" s="122"/>
      <c r="BL563" s="122"/>
      <c r="BM563" s="122"/>
      <c r="BN563" s="122"/>
      <c r="BO563" s="122"/>
    </row>
    <row r="564" spans="1:67" x14ac:dyDescent="0.35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2"/>
      <c r="BF564" s="122"/>
      <c r="BG564" s="122"/>
      <c r="BH564" s="122"/>
      <c r="BI564" s="122"/>
      <c r="BJ564" s="122"/>
      <c r="BK564" s="122"/>
      <c r="BL564" s="122"/>
      <c r="BM564" s="122"/>
      <c r="BN564" s="122"/>
      <c r="BO564" s="122"/>
    </row>
    <row r="565" spans="1:67" x14ac:dyDescent="0.35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2"/>
      <c r="BF565" s="122"/>
      <c r="BG565" s="122"/>
      <c r="BH565" s="122"/>
      <c r="BI565" s="122"/>
      <c r="BJ565" s="122"/>
      <c r="BK565" s="122"/>
      <c r="BL565" s="122"/>
      <c r="BM565" s="122"/>
      <c r="BN565" s="122"/>
      <c r="BO565" s="122"/>
    </row>
    <row r="566" spans="1:67" x14ac:dyDescent="0.35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2"/>
      <c r="BF566" s="122"/>
      <c r="BG566" s="122"/>
      <c r="BH566" s="122"/>
      <c r="BI566" s="122"/>
      <c r="BJ566" s="122"/>
      <c r="BK566" s="122"/>
      <c r="BL566" s="122"/>
      <c r="BM566" s="122"/>
      <c r="BN566" s="122"/>
      <c r="BO566" s="122"/>
    </row>
    <row r="567" spans="1:67" x14ac:dyDescent="0.35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</row>
    <row r="568" spans="1:67" x14ac:dyDescent="0.35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</row>
    <row r="569" spans="1:67" x14ac:dyDescent="0.35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</row>
    <row r="570" spans="1:67" x14ac:dyDescent="0.35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  <c r="BF570" s="122"/>
      <c r="BG570" s="122"/>
      <c r="BH570" s="122"/>
      <c r="BI570" s="122"/>
      <c r="BJ570" s="122"/>
      <c r="BK570" s="122"/>
      <c r="BL570" s="122"/>
      <c r="BM570" s="122"/>
      <c r="BN570" s="122"/>
      <c r="BO570" s="122"/>
    </row>
    <row r="571" spans="1:67" x14ac:dyDescent="0.35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  <c r="BF571" s="122"/>
      <c r="BG571" s="122"/>
      <c r="BH571" s="122"/>
      <c r="BI571" s="122"/>
      <c r="BJ571" s="122"/>
      <c r="BK571" s="122"/>
      <c r="BL571" s="122"/>
      <c r="BM571" s="122"/>
      <c r="BN571" s="122"/>
      <c r="BO571" s="122"/>
    </row>
    <row r="572" spans="1:67" x14ac:dyDescent="0.35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  <c r="BF572" s="122"/>
      <c r="BG572" s="122"/>
      <c r="BH572" s="122"/>
      <c r="BI572" s="122"/>
      <c r="BJ572" s="122"/>
      <c r="BK572" s="122"/>
      <c r="BL572" s="122"/>
      <c r="BM572" s="122"/>
      <c r="BN572" s="122"/>
      <c r="BO572" s="122"/>
    </row>
    <row r="573" spans="1:67" x14ac:dyDescent="0.35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  <c r="BF573" s="122"/>
      <c r="BG573" s="122"/>
      <c r="BH573" s="122"/>
      <c r="BI573" s="122"/>
      <c r="BJ573" s="122"/>
      <c r="BK573" s="122"/>
      <c r="BL573" s="122"/>
      <c r="BM573" s="122"/>
      <c r="BN573" s="122"/>
      <c r="BO573" s="122"/>
    </row>
    <row r="574" spans="1:67" x14ac:dyDescent="0.35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  <c r="BF574" s="122"/>
      <c r="BG574" s="122"/>
      <c r="BH574" s="122"/>
      <c r="BI574" s="122"/>
      <c r="BJ574" s="122"/>
      <c r="BK574" s="122"/>
      <c r="BL574" s="122"/>
      <c r="BM574" s="122"/>
      <c r="BN574" s="122"/>
      <c r="BO574" s="122"/>
    </row>
    <row r="575" spans="1:67" x14ac:dyDescent="0.35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  <c r="BF575" s="122"/>
      <c r="BG575" s="122"/>
      <c r="BH575" s="122"/>
      <c r="BI575" s="122"/>
      <c r="BJ575" s="122"/>
      <c r="BK575" s="122"/>
      <c r="BL575" s="122"/>
      <c r="BM575" s="122"/>
      <c r="BN575" s="122"/>
      <c r="BO575" s="122"/>
    </row>
    <row r="576" spans="1:67" x14ac:dyDescent="0.35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  <c r="BF576" s="122"/>
      <c r="BG576" s="122"/>
      <c r="BH576" s="122"/>
      <c r="BI576" s="122"/>
      <c r="BJ576" s="122"/>
      <c r="BK576" s="122"/>
      <c r="BL576" s="122"/>
      <c r="BM576" s="122"/>
      <c r="BN576" s="122"/>
      <c r="BO576" s="122"/>
    </row>
    <row r="577" spans="1:67" x14ac:dyDescent="0.35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  <c r="BF577" s="122"/>
      <c r="BG577" s="122"/>
      <c r="BH577" s="122"/>
      <c r="BI577" s="122"/>
      <c r="BJ577" s="122"/>
      <c r="BK577" s="122"/>
      <c r="BL577" s="122"/>
      <c r="BM577" s="122"/>
      <c r="BN577" s="122"/>
      <c r="BO577" s="122"/>
    </row>
    <row r="578" spans="1:67" x14ac:dyDescent="0.35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  <c r="BF578" s="122"/>
      <c r="BG578" s="122"/>
      <c r="BH578" s="122"/>
      <c r="BI578" s="122"/>
      <c r="BJ578" s="122"/>
      <c r="BK578" s="122"/>
      <c r="BL578" s="122"/>
      <c r="BM578" s="122"/>
      <c r="BN578" s="122"/>
      <c r="BO578" s="122"/>
    </row>
    <row r="579" spans="1:67" x14ac:dyDescent="0.35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  <c r="BF579" s="122"/>
      <c r="BG579" s="122"/>
      <c r="BH579" s="122"/>
      <c r="BI579" s="122"/>
      <c r="BJ579" s="122"/>
      <c r="BK579" s="122"/>
      <c r="BL579" s="122"/>
      <c r="BM579" s="122"/>
      <c r="BN579" s="122"/>
      <c r="BO579" s="122"/>
    </row>
    <row r="580" spans="1:67" x14ac:dyDescent="0.35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2"/>
      <c r="BF580" s="122"/>
      <c r="BG580" s="122"/>
      <c r="BH580" s="122"/>
      <c r="BI580" s="122"/>
      <c r="BJ580" s="122"/>
      <c r="BK580" s="122"/>
      <c r="BL580" s="122"/>
      <c r="BM580" s="122"/>
      <c r="BN580" s="122"/>
      <c r="BO580" s="122"/>
    </row>
    <row r="581" spans="1:67" x14ac:dyDescent="0.35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22"/>
      <c r="AZ581" s="122"/>
      <c r="BA581" s="122"/>
      <c r="BB581" s="122"/>
      <c r="BC581" s="122"/>
      <c r="BD581" s="122"/>
      <c r="BE581" s="122"/>
      <c r="BF581" s="122"/>
      <c r="BG581" s="122"/>
      <c r="BH581" s="122"/>
      <c r="BI581" s="122"/>
      <c r="BJ581" s="122"/>
      <c r="BK581" s="122"/>
      <c r="BL581" s="122"/>
      <c r="BM581" s="122"/>
      <c r="BN581" s="122"/>
      <c r="BO581" s="122"/>
    </row>
    <row r="582" spans="1:67" x14ac:dyDescent="0.35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22"/>
      <c r="AZ582" s="122"/>
      <c r="BA582" s="122"/>
      <c r="BB582" s="122"/>
      <c r="BC582" s="122"/>
      <c r="BD582" s="122"/>
      <c r="BE582" s="122"/>
      <c r="BF582" s="122"/>
      <c r="BG582" s="122"/>
      <c r="BH582" s="122"/>
      <c r="BI582" s="122"/>
      <c r="BJ582" s="122"/>
      <c r="BK582" s="122"/>
      <c r="BL582" s="122"/>
      <c r="BM582" s="122"/>
      <c r="BN582" s="122"/>
      <c r="BO582" s="122"/>
    </row>
    <row r="583" spans="1:67" x14ac:dyDescent="0.35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2"/>
      <c r="BF583" s="122"/>
      <c r="BG583" s="122"/>
      <c r="BH583" s="122"/>
      <c r="BI583" s="122"/>
      <c r="BJ583" s="122"/>
      <c r="BK583" s="122"/>
      <c r="BL583" s="122"/>
      <c r="BM583" s="122"/>
      <c r="BN583" s="122"/>
      <c r="BO583" s="122"/>
    </row>
    <row r="584" spans="1:67" x14ac:dyDescent="0.35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22"/>
      <c r="AZ584" s="122"/>
      <c r="BA584" s="122"/>
      <c r="BB584" s="122"/>
      <c r="BC584" s="122"/>
      <c r="BD584" s="122"/>
      <c r="BE584" s="122"/>
      <c r="BF584" s="122"/>
      <c r="BG584" s="122"/>
      <c r="BH584" s="122"/>
      <c r="BI584" s="122"/>
      <c r="BJ584" s="122"/>
      <c r="BK584" s="122"/>
      <c r="BL584" s="122"/>
      <c r="BM584" s="122"/>
      <c r="BN584" s="122"/>
      <c r="BO584" s="122"/>
    </row>
    <row r="585" spans="1:67" x14ac:dyDescent="0.35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22"/>
      <c r="AZ585" s="122"/>
      <c r="BA585" s="122"/>
      <c r="BB585" s="122"/>
      <c r="BC585" s="122"/>
      <c r="BD585" s="122"/>
      <c r="BE585" s="122"/>
      <c r="BF585" s="122"/>
      <c r="BG585" s="122"/>
      <c r="BH585" s="122"/>
      <c r="BI585" s="122"/>
      <c r="BJ585" s="122"/>
      <c r="BK585" s="122"/>
      <c r="BL585" s="122"/>
      <c r="BM585" s="122"/>
      <c r="BN585" s="122"/>
      <c r="BO585" s="122"/>
    </row>
    <row r="586" spans="1:67" x14ac:dyDescent="0.35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22"/>
      <c r="AZ586" s="122"/>
      <c r="BA586" s="122"/>
      <c r="BB586" s="122"/>
      <c r="BC586" s="122"/>
      <c r="BD586" s="122"/>
      <c r="BE586" s="122"/>
      <c r="BF586" s="122"/>
      <c r="BG586" s="122"/>
      <c r="BH586" s="122"/>
      <c r="BI586" s="122"/>
      <c r="BJ586" s="122"/>
      <c r="BK586" s="122"/>
      <c r="BL586" s="122"/>
      <c r="BM586" s="122"/>
      <c r="BN586" s="122"/>
      <c r="BO586" s="122"/>
    </row>
    <row r="587" spans="1:67" x14ac:dyDescent="0.35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22"/>
      <c r="AZ587" s="122"/>
      <c r="BA587" s="122"/>
      <c r="BB587" s="122"/>
      <c r="BC587" s="122"/>
      <c r="BD587" s="122"/>
      <c r="BE587" s="122"/>
      <c r="BF587" s="122"/>
      <c r="BG587" s="122"/>
      <c r="BH587" s="122"/>
      <c r="BI587" s="122"/>
      <c r="BJ587" s="122"/>
      <c r="BK587" s="122"/>
      <c r="BL587" s="122"/>
      <c r="BM587" s="122"/>
      <c r="BN587" s="122"/>
      <c r="BO587" s="122"/>
    </row>
    <row r="588" spans="1:67" x14ac:dyDescent="0.35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22"/>
      <c r="AZ588" s="122"/>
      <c r="BA588" s="122"/>
      <c r="BB588" s="122"/>
      <c r="BC588" s="122"/>
      <c r="BD588" s="122"/>
      <c r="BE588" s="122"/>
      <c r="BF588" s="122"/>
      <c r="BG588" s="122"/>
      <c r="BH588" s="122"/>
      <c r="BI588" s="122"/>
      <c r="BJ588" s="122"/>
      <c r="BK588" s="122"/>
      <c r="BL588" s="122"/>
      <c r="BM588" s="122"/>
      <c r="BN588" s="122"/>
      <c r="BO588" s="122"/>
    </row>
    <row r="589" spans="1:67" x14ac:dyDescent="0.35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22"/>
      <c r="AZ589" s="122"/>
      <c r="BA589" s="122"/>
      <c r="BB589" s="122"/>
      <c r="BC589" s="122"/>
      <c r="BD589" s="122"/>
      <c r="BE589" s="122"/>
      <c r="BF589" s="122"/>
      <c r="BG589" s="122"/>
      <c r="BH589" s="122"/>
      <c r="BI589" s="122"/>
      <c r="BJ589" s="122"/>
      <c r="BK589" s="122"/>
      <c r="BL589" s="122"/>
      <c r="BM589" s="122"/>
      <c r="BN589" s="122"/>
      <c r="BO589" s="122"/>
    </row>
    <row r="590" spans="1:67" x14ac:dyDescent="0.35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2"/>
      <c r="BF590" s="122"/>
      <c r="BG590" s="122"/>
      <c r="BH590" s="122"/>
      <c r="BI590" s="122"/>
      <c r="BJ590" s="122"/>
      <c r="BK590" s="122"/>
      <c r="BL590" s="122"/>
      <c r="BM590" s="122"/>
      <c r="BN590" s="122"/>
      <c r="BO590" s="122"/>
    </row>
    <row r="591" spans="1:67" x14ac:dyDescent="0.35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22"/>
      <c r="AZ591" s="122"/>
      <c r="BA591" s="122"/>
      <c r="BB591" s="122"/>
      <c r="BC591" s="122"/>
      <c r="BD591" s="122"/>
      <c r="BE591" s="122"/>
      <c r="BF591" s="122"/>
      <c r="BG591" s="122"/>
      <c r="BH591" s="122"/>
      <c r="BI591" s="122"/>
      <c r="BJ591" s="122"/>
      <c r="BK591" s="122"/>
      <c r="BL591" s="122"/>
      <c r="BM591" s="122"/>
      <c r="BN591" s="122"/>
      <c r="BO591" s="122"/>
    </row>
    <row r="592" spans="1:67" x14ac:dyDescent="0.35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22"/>
      <c r="AZ592" s="122"/>
      <c r="BA592" s="122"/>
      <c r="BB592" s="122"/>
      <c r="BC592" s="122"/>
      <c r="BD592" s="122"/>
      <c r="BE592" s="122"/>
      <c r="BF592" s="122"/>
      <c r="BG592" s="122"/>
      <c r="BH592" s="122"/>
      <c r="BI592" s="122"/>
      <c r="BJ592" s="122"/>
      <c r="BK592" s="122"/>
      <c r="BL592" s="122"/>
      <c r="BM592" s="122"/>
      <c r="BN592" s="122"/>
      <c r="BO592" s="122"/>
    </row>
    <row r="593" spans="1:67" x14ac:dyDescent="0.35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22"/>
      <c r="AZ593" s="122"/>
      <c r="BA593" s="122"/>
      <c r="BB593" s="122"/>
      <c r="BC593" s="122"/>
      <c r="BD593" s="122"/>
      <c r="BE593" s="122"/>
      <c r="BF593" s="122"/>
      <c r="BG593" s="122"/>
      <c r="BH593" s="122"/>
      <c r="BI593" s="122"/>
      <c r="BJ593" s="122"/>
      <c r="BK593" s="122"/>
      <c r="BL593" s="122"/>
      <c r="BM593" s="122"/>
      <c r="BN593" s="122"/>
      <c r="BO593" s="122"/>
    </row>
    <row r="594" spans="1:67" x14ac:dyDescent="0.35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C594" s="122"/>
      <c r="BD594" s="122"/>
      <c r="BE594" s="122"/>
      <c r="BF594" s="122"/>
      <c r="BG594" s="122"/>
      <c r="BH594" s="122"/>
      <c r="BI594" s="122"/>
      <c r="BJ594" s="122"/>
      <c r="BK594" s="122"/>
      <c r="BL594" s="122"/>
      <c r="BM594" s="122"/>
      <c r="BN594" s="122"/>
      <c r="BO594" s="122"/>
    </row>
    <row r="595" spans="1:67" x14ac:dyDescent="0.35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22"/>
      <c r="AZ595" s="122"/>
      <c r="BA595" s="122"/>
      <c r="BB595" s="122"/>
      <c r="BC595" s="122"/>
      <c r="BD595" s="122"/>
      <c r="BE595" s="122"/>
      <c r="BF595" s="122"/>
      <c r="BG595" s="122"/>
      <c r="BH595" s="122"/>
      <c r="BI595" s="122"/>
      <c r="BJ595" s="122"/>
      <c r="BK595" s="122"/>
      <c r="BL595" s="122"/>
      <c r="BM595" s="122"/>
      <c r="BN595" s="122"/>
      <c r="BO595" s="122"/>
    </row>
    <row r="596" spans="1:67" x14ac:dyDescent="0.35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22"/>
      <c r="AZ596" s="122"/>
      <c r="BA596" s="122"/>
      <c r="BB596" s="122"/>
      <c r="BC596" s="122"/>
      <c r="BD596" s="122"/>
      <c r="BE596" s="122"/>
      <c r="BF596" s="122"/>
      <c r="BG596" s="122"/>
      <c r="BH596" s="122"/>
      <c r="BI596" s="122"/>
      <c r="BJ596" s="122"/>
      <c r="BK596" s="122"/>
      <c r="BL596" s="122"/>
      <c r="BM596" s="122"/>
      <c r="BN596" s="122"/>
      <c r="BO596" s="122"/>
    </row>
    <row r="597" spans="1:67" x14ac:dyDescent="0.35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22"/>
      <c r="AZ597" s="122"/>
      <c r="BA597" s="122"/>
      <c r="BB597" s="122"/>
      <c r="BC597" s="122"/>
      <c r="BD597" s="122"/>
      <c r="BE597" s="122"/>
      <c r="BF597" s="122"/>
      <c r="BG597" s="122"/>
      <c r="BH597" s="122"/>
      <c r="BI597" s="122"/>
      <c r="BJ597" s="122"/>
      <c r="BK597" s="122"/>
      <c r="BL597" s="122"/>
      <c r="BM597" s="122"/>
      <c r="BN597" s="122"/>
      <c r="BO597" s="122"/>
    </row>
    <row r="598" spans="1:67" x14ac:dyDescent="0.35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22"/>
      <c r="AZ598" s="122"/>
      <c r="BA598" s="122"/>
      <c r="BB598" s="122"/>
      <c r="BC598" s="122"/>
      <c r="BD598" s="122"/>
      <c r="BE598" s="122"/>
      <c r="BF598" s="122"/>
      <c r="BG598" s="122"/>
      <c r="BH598" s="122"/>
      <c r="BI598" s="122"/>
      <c r="BJ598" s="122"/>
      <c r="BK598" s="122"/>
      <c r="BL598" s="122"/>
      <c r="BM598" s="122"/>
      <c r="BN598" s="122"/>
      <c r="BO598" s="122"/>
    </row>
    <row r="599" spans="1:67" x14ac:dyDescent="0.35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2"/>
      <c r="BF599" s="122"/>
      <c r="BG599" s="122"/>
      <c r="BH599" s="122"/>
      <c r="BI599" s="122"/>
      <c r="BJ599" s="122"/>
      <c r="BK599" s="122"/>
      <c r="BL599" s="122"/>
      <c r="BM599" s="122"/>
      <c r="BN599" s="122"/>
      <c r="BO599" s="122"/>
    </row>
    <row r="600" spans="1:67" x14ac:dyDescent="0.35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2"/>
      <c r="BF600" s="122"/>
      <c r="BG600" s="122"/>
      <c r="BH600" s="122"/>
      <c r="BI600" s="122"/>
      <c r="BJ600" s="122"/>
      <c r="BK600" s="122"/>
      <c r="BL600" s="122"/>
      <c r="BM600" s="122"/>
      <c r="BN600" s="122"/>
      <c r="BO600" s="122"/>
    </row>
    <row r="601" spans="1:67" x14ac:dyDescent="0.35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22"/>
      <c r="AZ601" s="122"/>
      <c r="BA601" s="122"/>
      <c r="BB601" s="122"/>
      <c r="BC601" s="122"/>
      <c r="BD601" s="122"/>
      <c r="BE601" s="122"/>
      <c r="BF601" s="122"/>
      <c r="BG601" s="122"/>
      <c r="BH601" s="122"/>
      <c r="BI601" s="122"/>
      <c r="BJ601" s="122"/>
      <c r="BK601" s="122"/>
      <c r="BL601" s="122"/>
      <c r="BM601" s="122"/>
      <c r="BN601" s="122"/>
      <c r="BO601" s="122"/>
    </row>
    <row r="602" spans="1:67" x14ac:dyDescent="0.35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22"/>
      <c r="AZ602" s="122"/>
      <c r="BA602" s="122"/>
      <c r="BB602" s="122"/>
      <c r="BC602" s="122"/>
      <c r="BD602" s="122"/>
      <c r="BE602" s="122"/>
      <c r="BF602" s="122"/>
      <c r="BG602" s="122"/>
      <c r="BH602" s="122"/>
      <c r="BI602" s="122"/>
      <c r="BJ602" s="122"/>
      <c r="BK602" s="122"/>
      <c r="BL602" s="122"/>
      <c r="BM602" s="122"/>
      <c r="BN602" s="122"/>
      <c r="BO602" s="122"/>
    </row>
    <row r="603" spans="1:67" x14ac:dyDescent="0.35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  <c r="BF603" s="122"/>
      <c r="BG603" s="122"/>
      <c r="BH603" s="122"/>
      <c r="BI603" s="122"/>
      <c r="BJ603" s="122"/>
      <c r="BK603" s="122"/>
      <c r="BL603" s="122"/>
      <c r="BM603" s="122"/>
      <c r="BN603" s="122"/>
      <c r="BO603" s="122"/>
    </row>
    <row r="604" spans="1:67" x14ac:dyDescent="0.35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  <c r="BF604" s="122"/>
      <c r="BG604" s="122"/>
      <c r="BH604" s="122"/>
      <c r="BI604" s="122"/>
      <c r="BJ604" s="122"/>
      <c r="BK604" s="122"/>
      <c r="BL604" s="122"/>
      <c r="BM604" s="122"/>
      <c r="BN604" s="122"/>
      <c r="BO604" s="122"/>
    </row>
    <row r="605" spans="1:67" x14ac:dyDescent="0.35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22"/>
      <c r="AZ605" s="122"/>
      <c r="BA605" s="122"/>
      <c r="BB605" s="122"/>
      <c r="BC605" s="122"/>
      <c r="BD605" s="122"/>
      <c r="BE605" s="122"/>
      <c r="BF605" s="122"/>
      <c r="BG605" s="122"/>
      <c r="BH605" s="122"/>
      <c r="BI605" s="122"/>
      <c r="BJ605" s="122"/>
      <c r="BK605" s="122"/>
      <c r="BL605" s="122"/>
      <c r="BM605" s="122"/>
      <c r="BN605" s="122"/>
      <c r="BO605" s="122"/>
    </row>
    <row r="606" spans="1:67" x14ac:dyDescent="0.35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22"/>
      <c r="AZ606" s="122"/>
      <c r="BA606" s="122"/>
      <c r="BB606" s="122"/>
      <c r="BC606" s="122"/>
      <c r="BD606" s="122"/>
      <c r="BE606" s="122"/>
      <c r="BF606" s="122"/>
      <c r="BG606" s="122"/>
      <c r="BH606" s="122"/>
      <c r="BI606" s="122"/>
      <c r="BJ606" s="122"/>
      <c r="BK606" s="122"/>
      <c r="BL606" s="122"/>
      <c r="BM606" s="122"/>
      <c r="BN606" s="122"/>
      <c r="BO606" s="122"/>
    </row>
    <row r="607" spans="1:67" x14ac:dyDescent="0.35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22"/>
      <c r="AZ607" s="122"/>
      <c r="BA607" s="122"/>
      <c r="BB607" s="122"/>
      <c r="BC607" s="122"/>
      <c r="BD607" s="122"/>
      <c r="BE607" s="122"/>
      <c r="BF607" s="122"/>
      <c r="BG607" s="122"/>
      <c r="BH607" s="122"/>
      <c r="BI607" s="122"/>
      <c r="BJ607" s="122"/>
      <c r="BK607" s="122"/>
      <c r="BL607" s="122"/>
      <c r="BM607" s="122"/>
      <c r="BN607" s="122"/>
      <c r="BO607" s="122"/>
    </row>
    <row r="608" spans="1:67" x14ac:dyDescent="0.35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22"/>
      <c r="AZ608" s="122"/>
      <c r="BA608" s="122"/>
      <c r="BB608" s="122"/>
      <c r="BC608" s="122"/>
      <c r="BD608" s="122"/>
      <c r="BE608" s="122"/>
      <c r="BF608" s="122"/>
      <c r="BG608" s="122"/>
      <c r="BH608" s="122"/>
      <c r="BI608" s="122"/>
      <c r="BJ608" s="122"/>
      <c r="BK608" s="122"/>
      <c r="BL608" s="122"/>
      <c r="BM608" s="122"/>
      <c r="BN608" s="122"/>
      <c r="BO608" s="122"/>
    </row>
    <row r="609" spans="1:67" x14ac:dyDescent="0.35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22"/>
      <c r="AZ609" s="122"/>
      <c r="BA609" s="122"/>
      <c r="BB609" s="122"/>
      <c r="BC609" s="122"/>
      <c r="BD609" s="122"/>
      <c r="BE609" s="122"/>
      <c r="BF609" s="122"/>
      <c r="BG609" s="122"/>
      <c r="BH609" s="122"/>
      <c r="BI609" s="122"/>
      <c r="BJ609" s="122"/>
      <c r="BK609" s="122"/>
      <c r="BL609" s="122"/>
      <c r="BM609" s="122"/>
      <c r="BN609" s="122"/>
      <c r="BO609" s="122"/>
    </row>
    <row r="610" spans="1:67" x14ac:dyDescent="0.35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22"/>
      <c r="AZ610" s="122"/>
      <c r="BA610" s="122"/>
      <c r="BB610" s="122"/>
      <c r="BC610" s="122"/>
      <c r="BD610" s="122"/>
      <c r="BE610" s="122"/>
      <c r="BF610" s="122"/>
      <c r="BG610" s="122"/>
      <c r="BH610" s="122"/>
      <c r="BI610" s="122"/>
      <c r="BJ610" s="122"/>
      <c r="BK610" s="122"/>
      <c r="BL610" s="122"/>
      <c r="BM610" s="122"/>
      <c r="BN610" s="122"/>
      <c r="BO610" s="122"/>
    </row>
    <row r="611" spans="1:67" x14ac:dyDescent="0.35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22"/>
      <c r="AZ611" s="122"/>
      <c r="BA611" s="122"/>
      <c r="BB611" s="122"/>
      <c r="BC611" s="122"/>
      <c r="BD611" s="122"/>
      <c r="BE611" s="122"/>
      <c r="BF611" s="122"/>
      <c r="BG611" s="122"/>
      <c r="BH611" s="122"/>
      <c r="BI611" s="122"/>
      <c r="BJ611" s="122"/>
      <c r="BK611" s="122"/>
      <c r="BL611" s="122"/>
      <c r="BM611" s="122"/>
      <c r="BN611" s="122"/>
      <c r="BO611" s="122"/>
    </row>
    <row r="612" spans="1:67" x14ac:dyDescent="0.35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22"/>
      <c r="AZ612" s="122"/>
      <c r="BA612" s="122"/>
      <c r="BB612" s="122"/>
      <c r="BC612" s="122"/>
      <c r="BD612" s="122"/>
      <c r="BE612" s="122"/>
      <c r="BF612" s="122"/>
      <c r="BG612" s="122"/>
      <c r="BH612" s="122"/>
      <c r="BI612" s="122"/>
      <c r="BJ612" s="122"/>
      <c r="BK612" s="122"/>
      <c r="BL612" s="122"/>
      <c r="BM612" s="122"/>
      <c r="BN612" s="122"/>
      <c r="BO612" s="122"/>
    </row>
    <row r="613" spans="1:67" x14ac:dyDescent="0.35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22"/>
      <c r="AZ613" s="122"/>
      <c r="BA613" s="122"/>
      <c r="BB613" s="122"/>
      <c r="BC613" s="122"/>
      <c r="BD613" s="122"/>
      <c r="BE613" s="122"/>
      <c r="BF613" s="122"/>
      <c r="BG613" s="122"/>
      <c r="BH613" s="122"/>
      <c r="BI613" s="122"/>
      <c r="BJ613" s="122"/>
      <c r="BK613" s="122"/>
      <c r="BL613" s="122"/>
      <c r="BM613" s="122"/>
      <c r="BN613" s="122"/>
      <c r="BO613" s="122"/>
    </row>
    <row r="614" spans="1:67" x14ac:dyDescent="0.35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22"/>
      <c r="AZ614" s="122"/>
      <c r="BA614" s="122"/>
      <c r="BB614" s="122"/>
      <c r="BC614" s="122"/>
      <c r="BD614" s="122"/>
      <c r="BE614" s="122"/>
      <c r="BF614" s="122"/>
      <c r="BG614" s="122"/>
      <c r="BH614" s="122"/>
      <c r="BI614" s="122"/>
      <c r="BJ614" s="122"/>
      <c r="BK614" s="122"/>
      <c r="BL614" s="122"/>
      <c r="BM614" s="122"/>
      <c r="BN614" s="122"/>
      <c r="BO614" s="122"/>
    </row>
    <row r="615" spans="1:67" x14ac:dyDescent="0.35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2"/>
      <c r="BF615" s="122"/>
      <c r="BG615" s="122"/>
      <c r="BH615" s="122"/>
      <c r="BI615" s="122"/>
      <c r="BJ615" s="122"/>
      <c r="BK615" s="122"/>
      <c r="BL615" s="122"/>
      <c r="BM615" s="122"/>
      <c r="BN615" s="122"/>
      <c r="BO615" s="122"/>
    </row>
    <row r="616" spans="1:67" x14ac:dyDescent="0.35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22"/>
      <c r="AZ616" s="122"/>
      <c r="BA616" s="122"/>
      <c r="BB616" s="122"/>
      <c r="BC616" s="122"/>
      <c r="BD616" s="122"/>
      <c r="BE616" s="122"/>
      <c r="BF616" s="122"/>
      <c r="BG616" s="122"/>
      <c r="BH616" s="122"/>
      <c r="BI616" s="122"/>
      <c r="BJ616" s="122"/>
      <c r="BK616" s="122"/>
      <c r="BL616" s="122"/>
      <c r="BM616" s="122"/>
      <c r="BN616" s="122"/>
      <c r="BO616" s="122"/>
    </row>
    <row r="617" spans="1:67" x14ac:dyDescent="0.35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22"/>
      <c r="AZ617" s="122"/>
      <c r="BA617" s="122"/>
      <c r="BB617" s="122"/>
      <c r="BC617" s="122"/>
      <c r="BD617" s="122"/>
      <c r="BE617" s="122"/>
      <c r="BF617" s="122"/>
      <c r="BG617" s="122"/>
      <c r="BH617" s="122"/>
      <c r="BI617" s="122"/>
      <c r="BJ617" s="122"/>
      <c r="BK617" s="122"/>
      <c r="BL617" s="122"/>
      <c r="BM617" s="122"/>
      <c r="BN617" s="122"/>
      <c r="BO617" s="122"/>
    </row>
    <row r="618" spans="1:67" x14ac:dyDescent="0.35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2"/>
      <c r="BF618" s="122"/>
      <c r="BG618" s="122"/>
      <c r="BH618" s="122"/>
      <c r="BI618" s="122"/>
      <c r="BJ618" s="122"/>
      <c r="BK618" s="122"/>
      <c r="BL618" s="122"/>
      <c r="BM618" s="122"/>
      <c r="BN618" s="122"/>
      <c r="BO618" s="122"/>
    </row>
    <row r="619" spans="1:67" x14ac:dyDescent="0.35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22"/>
      <c r="AZ619" s="122"/>
      <c r="BA619" s="122"/>
      <c r="BB619" s="122"/>
      <c r="BC619" s="122"/>
      <c r="BD619" s="122"/>
      <c r="BE619" s="122"/>
      <c r="BF619" s="122"/>
      <c r="BG619" s="122"/>
      <c r="BH619" s="122"/>
      <c r="BI619" s="122"/>
      <c r="BJ619" s="122"/>
      <c r="BK619" s="122"/>
      <c r="BL619" s="122"/>
      <c r="BM619" s="122"/>
      <c r="BN619" s="122"/>
      <c r="BO619" s="122"/>
    </row>
    <row r="620" spans="1:67" x14ac:dyDescent="0.35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22"/>
      <c r="AZ620" s="122"/>
      <c r="BA620" s="122"/>
      <c r="BB620" s="122"/>
      <c r="BC620" s="122"/>
      <c r="BD620" s="122"/>
      <c r="BE620" s="122"/>
      <c r="BF620" s="122"/>
      <c r="BG620" s="122"/>
      <c r="BH620" s="122"/>
      <c r="BI620" s="122"/>
      <c r="BJ620" s="122"/>
      <c r="BK620" s="122"/>
      <c r="BL620" s="122"/>
      <c r="BM620" s="122"/>
      <c r="BN620" s="122"/>
      <c r="BO620" s="122"/>
    </row>
    <row r="621" spans="1:67" x14ac:dyDescent="0.35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22"/>
      <c r="AZ621" s="122"/>
      <c r="BA621" s="122"/>
      <c r="BB621" s="122"/>
      <c r="BC621" s="122"/>
      <c r="BD621" s="122"/>
      <c r="BE621" s="122"/>
      <c r="BF621" s="122"/>
      <c r="BG621" s="122"/>
      <c r="BH621" s="122"/>
      <c r="BI621" s="122"/>
      <c r="BJ621" s="122"/>
      <c r="BK621" s="122"/>
      <c r="BL621" s="122"/>
      <c r="BM621" s="122"/>
      <c r="BN621" s="122"/>
      <c r="BO621" s="122"/>
    </row>
    <row r="622" spans="1:67" x14ac:dyDescent="0.35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22"/>
      <c r="AZ622" s="122"/>
      <c r="BA622" s="122"/>
      <c r="BB622" s="122"/>
      <c r="BC622" s="122"/>
      <c r="BD622" s="122"/>
      <c r="BE622" s="122"/>
      <c r="BF622" s="122"/>
      <c r="BG622" s="122"/>
      <c r="BH622" s="122"/>
      <c r="BI622" s="122"/>
      <c r="BJ622" s="122"/>
      <c r="BK622" s="122"/>
      <c r="BL622" s="122"/>
      <c r="BM622" s="122"/>
      <c r="BN622" s="122"/>
      <c r="BO622" s="122"/>
    </row>
    <row r="623" spans="1:67" x14ac:dyDescent="0.35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22"/>
      <c r="AZ623" s="122"/>
      <c r="BA623" s="122"/>
      <c r="BB623" s="122"/>
      <c r="BC623" s="122"/>
      <c r="BD623" s="122"/>
      <c r="BE623" s="122"/>
      <c r="BF623" s="122"/>
      <c r="BG623" s="122"/>
      <c r="BH623" s="122"/>
      <c r="BI623" s="122"/>
      <c r="BJ623" s="122"/>
      <c r="BK623" s="122"/>
      <c r="BL623" s="122"/>
      <c r="BM623" s="122"/>
      <c r="BN623" s="122"/>
      <c r="BO623" s="122"/>
    </row>
    <row r="624" spans="1:67" x14ac:dyDescent="0.35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22"/>
      <c r="AZ624" s="122"/>
      <c r="BA624" s="122"/>
      <c r="BB624" s="122"/>
      <c r="BC624" s="122"/>
      <c r="BD624" s="122"/>
      <c r="BE624" s="122"/>
      <c r="BF624" s="122"/>
      <c r="BG624" s="122"/>
      <c r="BH624" s="122"/>
      <c r="BI624" s="122"/>
      <c r="BJ624" s="122"/>
      <c r="BK624" s="122"/>
      <c r="BL624" s="122"/>
      <c r="BM624" s="122"/>
      <c r="BN624" s="122"/>
      <c r="BO624" s="122"/>
    </row>
    <row r="625" spans="1:67" x14ac:dyDescent="0.35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22"/>
      <c r="AZ625" s="122"/>
      <c r="BA625" s="122"/>
      <c r="BB625" s="122"/>
      <c r="BC625" s="122"/>
      <c r="BD625" s="122"/>
      <c r="BE625" s="122"/>
      <c r="BF625" s="122"/>
      <c r="BG625" s="122"/>
      <c r="BH625" s="122"/>
      <c r="BI625" s="122"/>
      <c r="BJ625" s="122"/>
      <c r="BK625" s="122"/>
      <c r="BL625" s="122"/>
      <c r="BM625" s="122"/>
      <c r="BN625" s="122"/>
      <c r="BO625" s="122"/>
    </row>
    <row r="626" spans="1:67" x14ac:dyDescent="0.35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22"/>
      <c r="AZ626" s="122"/>
      <c r="BA626" s="122"/>
      <c r="BB626" s="122"/>
      <c r="BC626" s="122"/>
      <c r="BD626" s="122"/>
      <c r="BE626" s="122"/>
      <c r="BF626" s="122"/>
      <c r="BG626" s="122"/>
      <c r="BH626" s="122"/>
      <c r="BI626" s="122"/>
      <c r="BJ626" s="122"/>
      <c r="BK626" s="122"/>
      <c r="BL626" s="122"/>
      <c r="BM626" s="122"/>
      <c r="BN626" s="122"/>
      <c r="BO626" s="122"/>
    </row>
    <row r="627" spans="1:67" x14ac:dyDescent="0.35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22"/>
      <c r="AZ627" s="122"/>
      <c r="BA627" s="122"/>
      <c r="BB627" s="122"/>
      <c r="BC627" s="122"/>
      <c r="BD627" s="122"/>
      <c r="BE627" s="122"/>
      <c r="BF627" s="122"/>
      <c r="BG627" s="122"/>
      <c r="BH627" s="122"/>
      <c r="BI627" s="122"/>
      <c r="BJ627" s="122"/>
      <c r="BK627" s="122"/>
      <c r="BL627" s="122"/>
      <c r="BM627" s="122"/>
      <c r="BN627" s="122"/>
      <c r="BO627" s="122"/>
    </row>
    <row r="628" spans="1:67" x14ac:dyDescent="0.35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  <c r="BF628" s="122"/>
      <c r="BG628" s="122"/>
      <c r="BH628" s="122"/>
      <c r="BI628" s="122"/>
      <c r="BJ628" s="122"/>
      <c r="BK628" s="122"/>
      <c r="BL628" s="122"/>
      <c r="BM628" s="122"/>
      <c r="BN628" s="122"/>
      <c r="BO628" s="122"/>
    </row>
    <row r="629" spans="1:67" x14ac:dyDescent="0.35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22"/>
      <c r="AZ629" s="122"/>
      <c r="BA629" s="122"/>
      <c r="BB629" s="122"/>
      <c r="BC629" s="122"/>
      <c r="BD629" s="122"/>
      <c r="BE629" s="122"/>
      <c r="BF629" s="122"/>
      <c r="BG629" s="122"/>
      <c r="BH629" s="122"/>
      <c r="BI629" s="122"/>
      <c r="BJ629" s="122"/>
      <c r="BK629" s="122"/>
      <c r="BL629" s="122"/>
      <c r="BM629" s="122"/>
      <c r="BN629" s="122"/>
      <c r="BO629" s="122"/>
    </row>
    <row r="630" spans="1:67" x14ac:dyDescent="0.35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22"/>
      <c r="AZ630" s="122"/>
      <c r="BA630" s="122"/>
      <c r="BB630" s="122"/>
      <c r="BC630" s="122"/>
      <c r="BD630" s="122"/>
      <c r="BE630" s="122"/>
      <c r="BF630" s="122"/>
      <c r="BG630" s="122"/>
      <c r="BH630" s="122"/>
      <c r="BI630" s="122"/>
      <c r="BJ630" s="122"/>
      <c r="BK630" s="122"/>
      <c r="BL630" s="122"/>
      <c r="BM630" s="122"/>
      <c r="BN630" s="122"/>
      <c r="BO630" s="122"/>
    </row>
    <row r="631" spans="1:67" x14ac:dyDescent="0.35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2"/>
      <c r="BF631" s="122"/>
      <c r="BG631" s="122"/>
      <c r="BH631" s="122"/>
      <c r="BI631" s="122"/>
      <c r="BJ631" s="122"/>
      <c r="BK631" s="122"/>
      <c r="BL631" s="122"/>
      <c r="BM631" s="122"/>
      <c r="BN631" s="122"/>
      <c r="BO631" s="122"/>
    </row>
    <row r="632" spans="1:67" x14ac:dyDescent="0.35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22"/>
      <c r="AZ632" s="122"/>
      <c r="BA632" s="122"/>
      <c r="BB632" s="122"/>
      <c r="BC632" s="122"/>
      <c r="BD632" s="122"/>
      <c r="BE632" s="122"/>
      <c r="BF632" s="122"/>
      <c r="BG632" s="122"/>
      <c r="BH632" s="122"/>
      <c r="BI632" s="122"/>
      <c r="BJ632" s="122"/>
      <c r="BK632" s="122"/>
      <c r="BL632" s="122"/>
      <c r="BM632" s="122"/>
      <c r="BN632" s="122"/>
      <c r="BO632" s="122"/>
    </row>
    <row r="633" spans="1:67" x14ac:dyDescent="0.35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22"/>
      <c r="AZ633" s="122"/>
      <c r="BA633" s="122"/>
      <c r="BB633" s="122"/>
      <c r="BC633" s="122"/>
      <c r="BD633" s="122"/>
      <c r="BE633" s="122"/>
      <c r="BF633" s="122"/>
      <c r="BG633" s="122"/>
      <c r="BH633" s="122"/>
      <c r="BI633" s="122"/>
      <c r="BJ633" s="122"/>
      <c r="BK633" s="122"/>
      <c r="BL633" s="122"/>
      <c r="BM633" s="122"/>
      <c r="BN633" s="122"/>
      <c r="BO633" s="122"/>
    </row>
    <row r="634" spans="1:67" x14ac:dyDescent="0.35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22"/>
      <c r="AZ634" s="122"/>
      <c r="BA634" s="122"/>
      <c r="BB634" s="122"/>
      <c r="BC634" s="122"/>
      <c r="BD634" s="122"/>
      <c r="BE634" s="122"/>
      <c r="BF634" s="122"/>
      <c r="BG634" s="122"/>
      <c r="BH634" s="122"/>
      <c r="BI634" s="122"/>
      <c r="BJ634" s="122"/>
      <c r="BK634" s="122"/>
      <c r="BL634" s="122"/>
      <c r="BM634" s="122"/>
      <c r="BN634" s="122"/>
      <c r="BO634" s="122"/>
    </row>
    <row r="635" spans="1:67" x14ac:dyDescent="0.35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22"/>
      <c r="AZ635" s="122"/>
      <c r="BA635" s="122"/>
      <c r="BB635" s="122"/>
      <c r="BC635" s="122"/>
      <c r="BD635" s="122"/>
      <c r="BE635" s="122"/>
      <c r="BF635" s="122"/>
      <c r="BG635" s="122"/>
      <c r="BH635" s="122"/>
      <c r="BI635" s="122"/>
      <c r="BJ635" s="122"/>
      <c r="BK635" s="122"/>
      <c r="BL635" s="122"/>
      <c r="BM635" s="122"/>
      <c r="BN635" s="122"/>
      <c r="BO635" s="122"/>
    </row>
    <row r="636" spans="1:67" x14ac:dyDescent="0.35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22"/>
      <c r="AZ636" s="122"/>
      <c r="BA636" s="122"/>
      <c r="BB636" s="122"/>
      <c r="BC636" s="122"/>
      <c r="BD636" s="122"/>
      <c r="BE636" s="122"/>
      <c r="BF636" s="122"/>
      <c r="BG636" s="122"/>
      <c r="BH636" s="122"/>
      <c r="BI636" s="122"/>
      <c r="BJ636" s="122"/>
      <c r="BK636" s="122"/>
      <c r="BL636" s="122"/>
      <c r="BM636" s="122"/>
      <c r="BN636" s="122"/>
      <c r="BO636" s="122"/>
    </row>
    <row r="637" spans="1:67" x14ac:dyDescent="0.35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2"/>
      <c r="BA637" s="122"/>
      <c r="BB637" s="122"/>
      <c r="BC637" s="122"/>
      <c r="BD637" s="122"/>
      <c r="BE637" s="122"/>
      <c r="BF637" s="122"/>
      <c r="BG637" s="122"/>
      <c r="BH637" s="122"/>
      <c r="BI637" s="122"/>
      <c r="BJ637" s="122"/>
      <c r="BK637" s="122"/>
      <c r="BL637" s="122"/>
      <c r="BM637" s="122"/>
      <c r="BN637" s="122"/>
      <c r="BO637" s="122"/>
    </row>
    <row r="638" spans="1:67" x14ac:dyDescent="0.35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2"/>
      <c r="BA638" s="122"/>
      <c r="BB638" s="122"/>
      <c r="BC638" s="122"/>
      <c r="BD638" s="122"/>
      <c r="BE638" s="122"/>
      <c r="BF638" s="122"/>
      <c r="BG638" s="122"/>
      <c r="BH638" s="122"/>
      <c r="BI638" s="122"/>
      <c r="BJ638" s="122"/>
      <c r="BK638" s="122"/>
      <c r="BL638" s="122"/>
      <c r="BM638" s="122"/>
      <c r="BN638" s="122"/>
      <c r="BO638" s="122"/>
    </row>
    <row r="639" spans="1:67" x14ac:dyDescent="0.35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22"/>
      <c r="AZ639" s="122"/>
      <c r="BA639" s="122"/>
      <c r="BB639" s="122"/>
      <c r="BC639" s="122"/>
      <c r="BD639" s="122"/>
      <c r="BE639" s="122"/>
      <c r="BF639" s="122"/>
      <c r="BG639" s="122"/>
      <c r="BH639" s="122"/>
      <c r="BI639" s="122"/>
      <c r="BJ639" s="122"/>
      <c r="BK639" s="122"/>
      <c r="BL639" s="122"/>
      <c r="BM639" s="122"/>
      <c r="BN639" s="122"/>
      <c r="BO639" s="122"/>
    </row>
    <row r="640" spans="1:67" x14ac:dyDescent="0.35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22"/>
      <c r="AZ640" s="122"/>
      <c r="BA640" s="122"/>
      <c r="BB640" s="122"/>
      <c r="BC640" s="122"/>
      <c r="BD640" s="122"/>
      <c r="BE640" s="122"/>
      <c r="BF640" s="122"/>
      <c r="BG640" s="122"/>
      <c r="BH640" s="122"/>
      <c r="BI640" s="122"/>
      <c r="BJ640" s="122"/>
      <c r="BK640" s="122"/>
      <c r="BL640" s="122"/>
      <c r="BM640" s="122"/>
      <c r="BN640" s="122"/>
      <c r="BO640" s="122"/>
    </row>
    <row r="641" spans="1:67" x14ac:dyDescent="0.35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22"/>
      <c r="AZ641" s="122"/>
      <c r="BA641" s="122"/>
      <c r="BB641" s="122"/>
      <c r="BC641" s="122"/>
      <c r="BD641" s="122"/>
      <c r="BE641" s="122"/>
      <c r="BF641" s="122"/>
      <c r="BG641" s="122"/>
      <c r="BH641" s="122"/>
      <c r="BI641" s="122"/>
      <c r="BJ641" s="122"/>
      <c r="BK641" s="122"/>
      <c r="BL641" s="122"/>
      <c r="BM641" s="122"/>
      <c r="BN641" s="122"/>
      <c r="BO641" s="122"/>
    </row>
    <row r="642" spans="1:67" x14ac:dyDescent="0.35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22"/>
      <c r="AZ642" s="122"/>
      <c r="BA642" s="122"/>
      <c r="BB642" s="122"/>
      <c r="BC642" s="122"/>
      <c r="BD642" s="122"/>
      <c r="BE642" s="122"/>
      <c r="BF642" s="122"/>
      <c r="BG642" s="122"/>
      <c r="BH642" s="122"/>
      <c r="BI642" s="122"/>
      <c r="BJ642" s="122"/>
      <c r="BK642" s="122"/>
      <c r="BL642" s="122"/>
      <c r="BM642" s="122"/>
      <c r="BN642" s="122"/>
      <c r="BO642" s="122"/>
    </row>
    <row r="643" spans="1:67" x14ac:dyDescent="0.35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22"/>
      <c r="AZ643" s="122"/>
      <c r="BA643" s="122"/>
      <c r="BB643" s="122"/>
      <c r="BC643" s="122"/>
      <c r="BD643" s="122"/>
      <c r="BE643" s="122"/>
      <c r="BF643" s="122"/>
      <c r="BG643" s="122"/>
      <c r="BH643" s="122"/>
      <c r="BI643" s="122"/>
      <c r="BJ643" s="122"/>
      <c r="BK643" s="122"/>
      <c r="BL643" s="122"/>
      <c r="BM643" s="122"/>
      <c r="BN643" s="122"/>
      <c r="BO643" s="122"/>
    </row>
    <row r="644" spans="1:67" x14ac:dyDescent="0.35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22"/>
      <c r="AZ644" s="122"/>
      <c r="BA644" s="122"/>
      <c r="BB644" s="122"/>
      <c r="BC644" s="122"/>
      <c r="BD644" s="122"/>
      <c r="BE644" s="122"/>
      <c r="BF644" s="122"/>
      <c r="BG644" s="122"/>
      <c r="BH644" s="122"/>
      <c r="BI644" s="122"/>
      <c r="BJ644" s="122"/>
      <c r="BK644" s="122"/>
      <c r="BL644" s="122"/>
      <c r="BM644" s="122"/>
      <c r="BN644" s="122"/>
      <c r="BO644" s="122"/>
    </row>
    <row r="645" spans="1:67" x14ac:dyDescent="0.35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22"/>
      <c r="AZ645" s="122"/>
      <c r="BA645" s="122"/>
      <c r="BB645" s="122"/>
      <c r="BC645" s="122"/>
      <c r="BD645" s="122"/>
      <c r="BE645" s="122"/>
      <c r="BF645" s="122"/>
      <c r="BG645" s="122"/>
      <c r="BH645" s="122"/>
      <c r="BI645" s="122"/>
      <c r="BJ645" s="122"/>
      <c r="BK645" s="122"/>
      <c r="BL645" s="122"/>
      <c r="BM645" s="122"/>
      <c r="BN645" s="122"/>
      <c r="BO645" s="122"/>
    </row>
    <row r="646" spans="1:67" x14ac:dyDescent="0.35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22"/>
      <c r="AZ646" s="122"/>
      <c r="BA646" s="122"/>
      <c r="BB646" s="122"/>
      <c r="BC646" s="122"/>
      <c r="BD646" s="122"/>
      <c r="BE646" s="122"/>
      <c r="BF646" s="122"/>
      <c r="BG646" s="122"/>
      <c r="BH646" s="122"/>
      <c r="BI646" s="122"/>
      <c r="BJ646" s="122"/>
      <c r="BK646" s="122"/>
      <c r="BL646" s="122"/>
      <c r="BM646" s="122"/>
      <c r="BN646" s="122"/>
      <c r="BO646" s="122"/>
    </row>
    <row r="647" spans="1:67" x14ac:dyDescent="0.35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2"/>
      <c r="BF647" s="122"/>
      <c r="BG647" s="122"/>
      <c r="BH647" s="122"/>
      <c r="BI647" s="122"/>
      <c r="BJ647" s="122"/>
      <c r="BK647" s="122"/>
      <c r="BL647" s="122"/>
      <c r="BM647" s="122"/>
      <c r="BN647" s="122"/>
      <c r="BO647" s="122"/>
    </row>
    <row r="648" spans="1:67" x14ac:dyDescent="0.35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22"/>
      <c r="AZ648" s="122"/>
      <c r="BA648" s="122"/>
      <c r="BB648" s="122"/>
      <c r="BC648" s="122"/>
      <c r="BD648" s="122"/>
      <c r="BE648" s="122"/>
      <c r="BF648" s="122"/>
      <c r="BG648" s="122"/>
      <c r="BH648" s="122"/>
      <c r="BI648" s="122"/>
      <c r="BJ648" s="122"/>
      <c r="BK648" s="122"/>
      <c r="BL648" s="122"/>
      <c r="BM648" s="122"/>
      <c r="BN648" s="122"/>
      <c r="BO648" s="122"/>
    </row>
    <row r="649" spans="1:67" x14ac:dyDescent="0.35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22"/>
      <c r="AZ649" s="122"/>
      <c r="BA649" s="122"/>
      <c r="BB649" s="122"/>
      <c r="BC649" s="122"/>
      <c r="BD649" s="122"/>
      <c r="BE649" s="122"/>
      <c r="BF649" s="122"/>
      <c r="BG649" s="122"/>
      <c r="BH649" s="122"/>
      <c r="BI649" s="122"/>
      <c r="BJ649" s="122"/>
      <c r="BK649" s="122"/>
      <c r="BL649" s="122"/>
      <c r="BM649" s="122"/>
      <c r="BN649" s="122"/>
      <c r="BO649" s="122"/>
    </row>
    <row r="650" spans="1:67" x14ac:dyDescent="0.35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22"/>
      <c r="AZ650" s="122"/>
      <c r="BA650" s="122"/>
      <c r="BB650" s="122"/>
      <c r="BC650" s="122"/>
      <c r="BD650" s="122"/>
      <c r="BE650" s="122"/>
      <c r="BF650" s="122"/>
      <c r="BG650" s="122"/>
      <c r="BH650" s="122"/>
      <c r="BI650" s="122"/>
      <c r="BJ650" s="122"/>
      <c r="BK650" s="122"/>
      <c r="BL650" s="122"/>
      <c r="BM650" s="122"/>
      <c r="BN650" s="122"/>
      <c r="BO650" s="122"/>
    </row>
    <row r="651" spans="1:67" x14ac:dyDescent="0.35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22"/>
      <c r="AZ651" s="122"/>
      <c r="BA651" s="122"/>
      <c r="BB651" s="122"/>
      <c r="BC651" s="122"/>
      <c r="BD651" s="122"/>
      <c r="BE651" s="122"/>
      <c r="BF651" s="122"/>
      <c r="BG651" s="122"/>
      <c r="BH651" s="122"/>
      <c r="BI651" s="122"/>
      <c r="BJ651" s="122"/>
      <c r="BK651" s="122"/>
      <c r="BL651" s="122"/>
      <c r="BM651" s="122"/>
      <c r="BN651" s="122"/>
      <c r="BO651" s="122"/>
    </row>
    <row r="652" spans="1:67" x14ac:dyDescent="0.35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2"/>
      <c r="BF652" s="122"/>
      <c r="BG652" s="122"/>
      <c r="BH652" s="122"/>
      <c r="BI652" s="122"/>
      <c r="BJ652" s="122"/>
      <c r="BK652" s="122"/>
      <c r="BL652" s="122"/>
      <c r="BM652" s="122"/>
      <c r="BN652" s="122"/>
      <c r="BO652" s="122"/>
    </row>
    <row r="653" spans="1:67" x14ac:dyDescent="0.35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2"/>
      <c r="BF653" s="122"/>
      <c r="BG653" s="122"/>
      <c r="BH653" s="122"/>
      <c r="BI653" s="122"/>
      <c r="BJ653" s="122"/>
      <c r="BK653" s="122"/>
      <c r="BL653" s="122"/>
      <c r="BM653" s="122"/>
      <c r="BN653" s="122"/>
      <c r="BO653" s="122"/>
    </row>
    <row r="654" spans="1:67" x14ac:dyDescent="0.35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2"/>
      <c r="BF654" s="122"/>
      <c r="BG654" s="122"/>
      <c r="BH654" s="122"/>
      <c r="BI654" s="122"/>
      <c r="BJ654" s="122"/>
      <c r="BK654" s="122"/>
      <c r="BL654" s="122"/>
      <c r="BM654" s="122"/>
      <c r="BN654" s="122"/>
      <c r="BO654" s="122"/>
    </row>
    <row r="655" spans="1:67" x14ac:dyDescent="0.35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22"/>
      <c r="AZ655" s="122"/>
      <c r="BA655" s="122"/>
      <c r="BB655" s="122"/>
      <c r="BC655" s="122"/>
      <c r="BD655" s="122"/>
      <c r="BE655" s="122"/>
      <c r="BF655" s="122"/>
      <c r="BG655" s="122"/>
      <c r="BH655" s="122"/>
      <c r="BI655" s="122"/>
      <c r="BJ655" s="122"/>
      <c r="BK655" s="122"/>
      <c r="BL655" s="122"/>
      <c r="BM655" s="122"/>
      <c r="BN655" s="122"/>
      <c r="BO655" s="122"/>
    </row>
    <row r="656" spans="1:67" x14ac:dyDescent="0.35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22"/>
      <c r="AZ656" s="122"/>
      <c r="BA656" s="122"/>
      <c r="BB656" s="122"/>
      <c r="BC656" s="122"/>
      <c r="BD656" s="122"/>
      <c r="BE656" s="122"/>
      <c r="BF656" s="122"/>
      <c r="BG656" s="122"/>
      <c r="BH656" s="122"/>
      <c r="BI656" s="122"/>
      <c r="BJ656" s="122"/>
      <c r="BK656" s="122"/>
      <c r="BL656" s="122"/>
      <c r="BM656" s="122"/>
      <c r="BN656" s="122"/>
      <c r="BO656" s="122"/>
    </row>
    <row r="657" spans="1:67" x14ac:dyDescent="0.35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2"/>
      <c r="BF657" s="122"/>
      <c r="BG657" s="122"/>
      <c r="BH657" s="122"/>
      <c r="BI657" s="122"/>
      <c r="BJ657" s="122"/>
      <c r="BK657" s="122"/>
      <c r="BL657" s="122"/>
      <c r="BM657" s="122"/>
      <c r="BN657" s="122"/>
      <c r="BO657" s="122"/>
    </row>
    <row r="658" spans="1:67" x14ac:dyDescent="0.35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22"/>
      <c r="AZ658" s="122"/>
      <c r="BA658" s="122"/>
      <c r="BB658" s="122"/>
      <c r="BC658" s="122"/>
      <c r="BD658" s="122"/>
      <c r="BE658" s="122"/>
      <c r="BF658" s="122"/>
      <c r="BG658" s="122"/>
      <c r="BH658" s="122"/>
      <c r="BI658" s="122"/>
      <c r="BJ658" s="122"/>
      <c r="BK658" s="122"/>
      <c r="BL658" s="122"/>
      <c r="BM658" s="122"/>
      <c r="BN658" s="122"/>
      <c r="BO658" s="122"/>
    </row>
    <row r="659" spans="1:67" x14ac:dyDescent="0.35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22"/>
      <c r="AZ659" s="122"/>
      <c r="BA659" s="122"/>
      <c r="BB659" s="122"/>
      <c r="BC659" s="122"/>
      <c r="BD659" s="122"/>
      <c r="BE659" s="122"/>
      <c r="BF659" s="122"/>
      <c r="BG659" s="122"/>
      <c r="BH659" s="122"/>
      <c r="BI659" s="122"/>
      <c r="BJ659" s="122"/>
      <c r="BK659" s="122"/>
      <c r="BL659" s="122"/>
      <c r="BM659" s="122"/>
      <c r="BN659" s="122"/>
      <c r="BO659" s="122"/>
    </row>
    <row r="660" spans="1:67" x14ac:dyDescent="0.35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22"/>
      <c r="AZ660" s="122"/>
      <c r="BA660" s="122"/>
      <c r="BB660" s="122"/>
      <c r="BC660" s="122"/>
      <c r="BD660" s="122"/>
      <c r="BE660" s="122"/>
      <c r="BF660" s="122"/>
      <c r="BG660" s="122"/>
      <c r="BH660" s="122"/>
      <c r="BI660" s="122"/>
      <c r="BJ660" s="122"/>
      <c r="BK660" s="122"/>
      <c r="BL660" s="122"/>
      <c r="BM660" s="122"/>
      <c r="BN660" s="122"/>
      <c r="BO660" s="122"/>
    </row>
    <row r="661" spans="1:67" x14ac:dyDescent="0.35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22"/>
      <c r="AZ661" s="122"/>
      <c r="BA661" s="122"/>
      <c r="BB661" s="122"/>
      <c r="BC661" s="122"/>
      <c r="BD661" s="122"/>
      <c r="BE661" s="122"/>
      <c r="BF661" s="122"/>
      <c r="BG661" s="122"/>
      <c r="BH661" s="122"/>
      <c r="BI661" s="122"/>
      <c r="BJ661" s="122"/>
      <c r="BK661" s="122"/>
      <c r="BL661" s="122"/>
      <c r="BM661" s="122"/>
      <c r="BN661" s="122"/>
      <c r="BO661" s="122"/>
    </row>
    <row r="662" spans="1:67" x14ac:dyDescent="0.35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22"/>
      <c r="AZ662" s="122"/>
      <c r="BA662" s="122"/>
      <c r="BB662" s="122"/>
      <c r="BC662" s="122"/>
      <c r="BD662" s="122"/>
      <c r="BE662" s="122"/>
      <c r="BF662" s="122"/>
      <c r="BG662" s="122"/>
      <c r="BH662" s="122"/>
      <c r="BI662" s="122"/>
      <c r="BJ662" s="122"/>
      <c r="BK662" s="122"/>
      <c r="BL662" s="122"/>
      <c r="BM662" s="122"/>
      <c r="BN662" s="122"/>
      <c r="BO662" s="122"/>
    </row>
    <row r="663" spans="1:67" x14ac:dyDescent="0.35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2"/>
      <c r="BF663" s="122"/>
      <c r="BG663" s="122"/>
      <c r="BH663" s="122"/>
      <c r="BI663" s="122"/>
      <c r="BJ663" s="122"/>
      <c r="BK663" s="122"/>
      <c r="BL663" s="122"/>
      <c r="BM663" s="122"/>
      <c r="BN663" s="122"/>
      <c r="BO663" s="122"/>
    </row>
    <row r="664" spans="1:67" x14ac:dyDescent="0.35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22"/>
      <c r="AZ664" s="122"/>
      <c r="BA664" s="122"/>
      <c r="BB664" s="122"/>
      <c r="BC664" s="122"/>
      <c r="BD664" s="122"/>
      <c r="BE664" s="122"/>
      <c r="BF664" s="122"/>
      <c r="BG664" s="122"/>
      <c r="BH664" s="122"/>
      <c r="BI664" s="122"/>
      <c r="BJ664" s="122"/>
      <c r="BK664" s="122"/>
      <c r="BL664" s="122"/>
      <c r="BM664" s="122"/>
      <c r="BN664" s="122"/>
      <c r="BO664" s="122"/>
    </row>
    <row r="665" spans="1:67" x14ac:dyDescent="0.35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22"/>
      <c r="AZ665" s="122"/>
      <c r="BA665" s="122"/>
      <c r="BB665" s="122"/>
      <c r="BC665" s="122"/>
      <c r="BD665" s="122"/>
      <c r="BE665" s="122"/>
      <c r="BF665" s="122"/>
      <c r="BG665" s="122"/>
      <c r="BH665" s="122"/>
      <c r="BI665" s="122"/>
      <c r="BJ665" s="122"/>
      <c r="BK665" s="122"/>
      <c r="BL665" s="122"/>
      <c r="BM665" s="122"/>
      <c r="BN665" s="122"/>
      <c r="BO665" s="122"/>
    </row>
    <row r="666" spans="1:67" x14ac:dyDescent="0.35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22"/>
      <c r="AZ666" s="122"/>
      <c r="BA666" s="122"/>
      <c r="BB666" s="122"/>
      <c r="BC666" s="122"/>
      <c r="BD666" s="122"/>
      <c r="BE666" s="122"/>
      <c r="BF666" s="122"/>
      <c r="BG666" s="122"/>
      <c r="BH666" s="122"/>
      <c r="BI666" s="122"/>
      <c r="BJ666" s="122"/>
      <c r="BK666" s="122"/>
      <c r="BL666" s="122"/>
      <c r="BM666" s="122"/>
      <c r="BN666" s="122"/>
      <c r="BO666" s="122"/>
    </row>
    <row r="667" spans="1:67" x14ac:dyDescent="0.35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22"/>
      <c r="AZ667" s="122"/>
      <c r="BA667" s="122"/>
      <c r="BB667" s="122"/>
      <c r="BC667" s="122"/>
      <c r="BD667" s="122"/>
      <c r="BE667" s="122"/>
      <c r="BF667" s="122"/>
      <c r="BG667" s="122"/>
      <c r="BH667" s="122"/>
      <c r="BI667" s="122"/>
      <c r="BJ667" s="122"/>
      <c r="BK667" s="122"/>
      <c r="BL667" s="122"/>
      <c r="BM667" s="122"/>
      <c r="BN667" s="122"/>
      <c r="BO667" s="122"/>
    </row>
    <row r="668" spans="1:67" x14ac:dyDescent="0.35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22"/>
      <c r="AZ668" s="122"/>
      <c r="BA668" s="122"/>
      <c r="BB668" s="122"/>
      <c r="BC668" s="122"/>
      <c r="BD668" s="122"/>
      <c r="BE668" s="122"/>
      <c r="BF668" s="122"/>
      <c r="BG668" s="122"/>
      <c r="BH668" s="122"/>
      <c r="BI668" s="122"/>
      <c r="BJ668" s="122"/>
      <c r="BK668" s="122"/>
      <c r="BL668" s="122"/>
      <c r="BM668" s="122"/>
      <c r="BN668" s="122"/>
      <c r="BO668" s="122"/>
    </row>
    <row r="669" spans="1:67" x14ac:dyDescent="0.35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22"/>
      <c r="AZ669" s="122"/>
      <c r="BA669" s="122"/>
      <c r="BB669" s="122"/>
      <c r="BC669" s="122"/>
      <c r="BD669" s="122"/>
      <c r="BE669" s="122"/>
      <c r="BF669" s="122"/>
      <c r="BG669" s="122"/>
      <c r="BH669" s="122"/>
      <c r="BI669" s="122"/>
      <c r="BJ669" s="122"/>
      <c r="BK669" s="122"/>
      <c r="BL669" s="122"/>
      <c r="BM669" s="122"/>
      <c r="BN669" s="122"/>
      <c r="BO669" s="122"/>
    </row>
    <row r="670" spans="1:67" x14ac:dyDescent="0.35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22"/>
      <c r="AZ670" s="122"/>
      <c r="BA670" s="122"/>
      <c r="BB670" s="122"/>
      <c r="BC670" s="122"/>
      <c r="BD670" s="122"/>
      <c r="BE670" s="122"/>
      <c r="BF670" s="122"/>
      <c r="BG670" s="122"/>
      <c r="BH670" s="122"/>
      <c r="BI670" s="122"/>
      <c r="BJ670" s="122"/>
      <c r="BK670" s="122"/>
      <c r="BL670" s="122"/>
      <c r="BM670" s="122"/>
      <c r="BN670" s="122"/>
      <c r="BO670" s="122"/>
    </row>
    <row r="671" spans="1:67" x14ac:dyDescent="0.35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22"/>
      <c r="AZ671" s="122"/>
      <c r="BA671" s="122"/>
      <c r="BB671" s="122"/>
      <c r="BC671" s="122"/>
      <c r="BD671" s="122"/>
      <c r="BE671" s="122"/>
      <c r="BF671" s="122"/>
      <c r="BG671" s="122"/>
      <c r="BH671" s="122"/>
      <c r="BI671" s="122"/>
      <c r="BJ671" s="122"/>
      <c r="BK671" s="122"/>
      <c r="BL671" s="122"/>
      <c r="BM671" s="122"/>
      <c r="BN671" s="122"/>
      <c r="BO671" s="122"/>
    </row>
    <row r="672" spans="1:67" x14ac:dyDescent="0.35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22"/>
      <c r="AZ672" s="122"/>
      <c r="BA672" s="122"/>
      <c r="BB672" s="122"/>
      <c r="BC672" s="122"/>
      <c r="BD672" s="122"/>
      <c r="BE672" s="122"/>
      <c r="BF672" s="122"/>
      <c r="BG672" s="122"/>
      <c r="BH672" s="122"/>
      <c r="BI672" s="122"/>
      <c r="BJ672" s="122"/>
      <c r="BK672" s="122"/>
      <c r="BL672" s="122"/>
      <c r="BM672" s="122"/>
      <c r="BN672" s="122"/>
      <c r="BO672" s="122"/>
    </row>
    <row r="673" spans="1:67" x14ac:dyDescent="0.35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22"/>
      <c r="AZ673" s="122"/>
      <c r="BA673" s="122"/>
      <c r="BB673" s="122"/>
      <c r="BC673" s="122"/>
      <c r="BD673" s="122"/>
      <c r="BE673" s="122"/>
      <c r="BF673" s="122"/>
      <c r="BG673" s="122"/>
      <c r="BH673" s="122"/>
      <c r="BI673" s="122"/>
      <c r="BJ673" s="122"/>
      <c r="BK673" s="122"/>
      <c r="BL673" s="122"/>
      <c r="BM673" s="122"/>
      <c r="BN673" s="122"/>
      <c r="BO673" s="122"/>
    </row>
    <row r="674" spans="1:67" x14ac:dyDescent="0.35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22"/>
      <c r="AZ674" s="122"/>
      <c r="BA674" s="122"/>
      <c r="BB674" s="122"/>
      <c r="BC674" s="122"/>
      <c r="BD674" s="122"/>
      <c r="BE674" s="122"/>
      <c r="BF674" s="122"/>
      <c r="BG674" s="122"/>
      <c r="BH674" s="122"/>
      <c r="BI674" s="122"/>
      <c r="BJ674" s="122"/>
      <c r="BK674" s="122"/>
      <c r="BL674" s="122"/>
      <c r="BM674" s="122"/>
      <c r="BN674" s="122"/>
      <c r="BO674" s="122"/>
    </row>
    <row r="675" spans="1:67" x14ac:dyDescent="0.35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22"/>
      <c r="AZ675" s="122"/>
      <c r="BA675" s="122"/>
      <c r="BB675" s="122"/>
      <c r="BC675" s="122"/>
      <c r="BD675" s="122"/>
      <c r="BE675" s="122"/>
      <c r="BF675" s="122"/>
      <c r="BG675" s="122"/>
      <c r="BH675" s="122"/>
      <c r="BI675" s="122"/>
      <c r="BJ675" s="122"/>
      <c r="BK675" s="122"/>
      <c r="BL675" s="122"/>
      <c r="BM675" s="122"/>
      <c r="BN675" s="122"/>
      <c r="BO675" s="122"/>
    </row>
    <row r="676" spans="1:67" x14ac:dyDescent="0.35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22"/>
      <c r="AZ676" s="122"/>
      <c r="BA676" s="122"/>
      <c r="BB676" s="122"/>
      <c r="BC676" s="122"/>
      <c r="BD676" s="122"/>
      <c r="BE676" s="122"/>
      <c r="BF676" s="122"/>
      <c r="BG676" s="122"/>
      <c r="BH676" s="122"/>
      <c r="BI676" s="122"/>
      <c r="BJ676" s="122"/>
      <c r="BK676" s="122"/>
      <c r="BL676" s="122"/>
      <c r="BM676" s="122"/>
      <c r="BN676" s="122"/>
      <c r="BO676" s="122"/>
    </row>
    <row r="677" spans="1:67" x14ac:dyDescent="0.35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22"/>
      <c r="AZ677" s="122"/>
      <c r="BA677" s="122"/>
      <c r="BB677" s="122"/>
      <c r="BC677" s="122"/>
      <c r="BD677" s="122"/>
      <c r="BE677" s="122"/>
      <c r="BF677" s="122"/>
      <c r="BG677" s="122"/>
      <c r="BH677" s="122"/>
      <c r="BI677" s="122"/>
      <c r="BJ677" s="122"/>
      <c r="BK677" s="122"/>
      <c r="BL677" s="122"/>
      <c r="BM677" s="122"/>
      <c r="BN677" s="122"/>
      <c r="BO677" s="122"/>
    </row>
    <row r="678" spans="1:67" x14ac:dyDescent="0.35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22"/>
      <c r="AZ678" s="122"/>
      <c r="BA678" s="122"/>
      <c r="BB678" s="122"/>
      <c r="BC678" s="122"/>
      <c r="BD678" s="122"/>
      <c r="BE678" s="122"/>
      <c r="BF678" s="122"/>
      <c r="BG678" s="122"/>
      <c r="BH678" s="122"/>
      <c r="BI678" s="122"/>
      <c r="BJ678" s="122"/>
      <c r="BK678" s="122"/>
      <c r="BL678" s="122"/>
      <c r="BM678" s="122"/>
      <c r="BN678" s="122"/>
      <c r="BO678" s="122"/>
    </row>
    <row r="679" spans="1:67" x14ac:dyDescent="0.35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2"/>
      <c r="BF679" s="122"/>
      <c r="BG679" s="122"/>
      <c r="BH679" s="122"/>
      <c r="BI679" s="122"/>
      <c r="BJ679" s="122"/>
      <c r="BK679" s="122"/>
      <c r="BL679" s="122"/>
      <c r="BM679" s="122"/>
      <c r="BN679" s="122"/>
      <c r="BO679" s="122"/>
    </row>
    <row r="680" spans="1:67" x14ac:dyDescent="0.35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22"/>
      <c r="AZ680" s="122"/>
      <c r="BA680" s="122"/>
      <c r="BB680" s="122"/>
      <c r="BC680" s="122"/>
      <c r="BD680" s="122"/>
      <c r="BE680" s="122"/>
      <c r="BF680" s="122"/>
      <c r="BG680" s="122"/>
      <c r="BH680" s="122"/>
      <c r="BI680" s="122"/>
      <c r="BJ680" s="122"/>
      <c r="BK680" s="122"/>
      <c r="BL680" s="122"/>
      <c r="BM680" s="122"/>
      <c r="BN680" s="122"/>
      <c r="BO680" s="122"/>
    </row>
    <row r="681" spans="1:67" x14ac:dyDescent="0.35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22"/>
      <c r="AZ681" s="122"/>
      <c r="BA681" s="122"/>
      <c r="BB681" s="122"/>
      <c r="BC681" s="122"/>
      <c r="BD681" s="122"/>
      <c r="BE681" s="122"/>
      <c r="BF681" s="122"/>
      <c r="BG681" s="122"/>
      <c r="BH681" s="122"/>
      <c r="BI681" s="122"/>
      <c r="BJ681" s="122"/>
      <c r="BK681" s="122"/>
      <c r="BL681" s="122"/>
      <c r="BM681" s="122"/>
      <c r="BN681" s="122"/>
      <c r="BO681" s="122"/>
    </row>
    <row r="682" spans="1:67" x14ac:dyDescent="0.35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22"/>
      <c r="AZ682" s="122"/>
      <c r="BA682" s="122"/>
      <c r="BB682" s="122"/>
      <c r="BC682" s="122"/>
      <c r="BD682" s="122"/>
      <c r="BE682" s="122"/>
      <c r="BF682" s="122"/>
      <c r="BG682" s="122"/>
      <c r="BH682" s="122"/>
      <c r="BI682" s="122"/>
      <c r="BJ682" s="122"/>
      <c r="BK682" s="122"/>
      <c r="BL682" s="122"/>
      <c r="BM682" s="122"/>
      <c r="BN682" s="122"/>
      <c r="BO682" s="122"/>
    </row>
    <row r="683" spans="1:67" x14ac:dyDescent="0.35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22"/>
      <c r="AZ683" s="122"/>
      <c r="BA683" s="122"/>
      <c r="BB683" s="122"/>
      <c r="BC683" s="122"/>
      <c r="BD683" s="122"/>
      <c r="BE683" s="122"/>
      <c r="BF683" s="122"/>
      <c r="BG683" s="122"/>
      <c r="BH683" s="122"/>
      <c r="BI683" s="122"/>
      <c r="BJ683" s="122"/>
      <c r="BK683" s="122"/>
      <c r="BL683" s="122"/>
      <c r="BM683" s="122"/>
      <c r="BN683" s="122"/>
      <c r="BO683" s="122"/>
    </row>
    <row r="684" spans="1:67" x14ac:dyDescent="0.35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22"/>
      <c r="AZ684" s="122"/>
      <c r="BA684" s="122"/>
      <c r="BB684" s="122"/>
      <c r="BC684" s="122"/>
      <c r="BD684" s="122"/>
      <c r="BE684" s="122"/>
      <c r="BF684" s="122"/>
      <c r="BG684" s="122"/>
      <c r="BH684" s="122"/>
      <c r="BI684" s="122"/>
      <c r="BJ684" s="122"/>
      <c r="BK684" s="122"/>
      <c r="BL684" s="122"/>
      <c r="BM684" s="122"/>
      <c r="BN684" s="122"/>
      <c r="BO684" s="122"/>
    </row>
    <row r="685" spans="1:67" x14ac:dyDescent="0.35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22"/>
      <c r="AZ685" s="122"/>
      <c r="BA685" s="122"/>
      <c r="BB685" s="122"/>
      <c r="BC685" s="122"/>
      <c r="BD685" s="122"/>
      <c r="BE685" s="122"/>
      <c r="BF685" s="122"/>
      <c r="BG685" s="122"/>
      <c r="BH685" s="122"/>
      <c r="BI685" s="122"/>
      <c r="BJ685" s="122"/>
      <c r="BK685" s="122"/>
      <c r="BL685" s="122"/>
      <c r="BM685" s="122"/>
      <c r="BN685" s="122"/>
      <c r="BO685" s="122"/>
    </row>
    <row r="686" spans="1:67" x14ac:dyDescent="0.35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22"/>
      <c r="AZ686" s="122"/>
      <c r="BA686" s="122"/>
      <c r="BB686" s="122"/>
      <c r="BC686" s="122"/>
      <c r="BD686" s="122"/>
      <c r="BE686" s="122"/>
      <c r="BF686" s="122"/>
      <c r="BG686" s="122"/>
      <c r="BH686" s="122"/>
      <c r="BI686" s="122"/>
      <c r="BJ686" s="122"/>
      <c r="BK686" s="122"/>
      <c r="BL686" s="122"/>
      <c r="BM686" s="122"/>
      <c r="BN686" s="122"/>
      <c r="BO686" s="122"/>
    </row>
    <row r="687" spans="1:67" x14ac:dyDescent="0.35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22"/>
      <c r="AZ687" s="122"/>
      <c r="BA687" s="122"/>
      <c r="BB687" s="122"/>
      <c r="BC687" s="122"/>
      <c r="BD687" s="122"/>
      <c r="BE687" s="122"/>
      <c r="BF687" s="122"/>
      <c r="BG687" s="122"/>
      <c r="BH687" s="122"/>
      <c r="BI687" s="122"/>
      <c r="BJ687" s="122"/>
      <c r="BK687" s="122"/>
      <c r="BL687" s="122"/>
      <c r="BM687" s="122"/>
      <c r="BN687" s="122"/>
      <c r="BO687" s="122"/>
    </row>
    <row r="688" spans="1:67" x14ac:dyDescent="0.35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22"/>
      <c r="AZ688" s="122"/>
      <c r="BA688" s="122"/>
      <c r="BB688" s="122"/>
      <c r="BC688" s="122"/>
      <c r="BD688" s="122"/>
      <c r="BE688" s="122"/>
      <c r="BF688" s="122"/>
      <c r="BG688" s="122"/>
      <c r="BH688" s="122"/>
      <c r="BI688" s="122"/>
      <c r="BJ688" s="122"/>
      <c r="BK688" s="122"/>
      <c r="BL688" s="122"/>
      <c r="BM688" s="122"/>
      <c r="BN688" s="122"/>
      <c r="BO688" s="122"/>
    </row>
    <row r="689" spans="1:67" x14ac:dyDescent="0.35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22"/>
      <c r="AZ689" s="122"/>
      <c r="BA689" s="122"/>
      <c r="BB689" s="122"/>
      <c r="BC689" s="122"/>
      <c r="BD689" s="122"/>
      <c r="BE689" s="122"/>
      <c r="BF689" s="122"/>
      <c r="BG689" s="122"/>
      <c r="BH689" s="122"/>
      <c r="BI689" s="122"/>
      <c r="BJ689" s="122"/>
      <c r="BK689" s="122"/>
      <c r="BL689" s="122"/>
      <c r="BM689" s="122"/>
      <c r="BN689" s="122"/>
      <c r="BO689" s="122"/>
    </row>
    <row r="690" spans="1:67" x14ac:dyDescent="0.35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22"/>
      <c r="AZ690" s="122"/>
      <c r="BA690" s="122"/>
      <c r="BB690" s="122"/>
      <c r="BC690" s="122"/>
      <c r="BD690" s="122"/>
      <c r="BE690" s="122"/>
      <c r="BF690" s="122"/>
      <c r="BG690" s="122"/>
      <c r="BH690" s="122"/>
      <c r="BI690" s="122"/>
      <c r="BJ690" s="122"/>
      <c r="BK690" s="122"/>
      <c r="BL690" s="122"/>
      <c r="BM690" s="122"/>
      <c r="BN690" s="122"/>
      <c r="BO690" s="122"/>
    </row>
    <row r="691" spans="1:67" x14ac:dyDescent="0.35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22"/>
      <c r="AZ691" s="122"/>
      <c r="BA691" s="122"/>
      <c r="BB691" s="122"/>
      <c r="BC691" s="122"/>
      <c r="BD691" s="122"/>
      <c r="BE691" s="122"/>
      <c r="BF691" s="122"/>
      <c r="BG691" s="122"/>
      <c r="BH691" s="122"/>
      <c r="BI691" s="122"/>
      <c r="BJ691" s="122"/>
      <c r="BK691" s="122"/>
      <c r="BL691" s="122"/>
      <c r="BM691" s="122"/>
      <c r="BN691" s="122"/>
      <c r="BO691" s="122"/>
    </row>
    <row r="692" spans="1:67" x14ac:dyDescent="0.35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22"/>
      <c r="AZ692" s="122"/>
      <c r="BA692" s="122"/>
      <c r="BB692" s="122"/>
      <c r="BC692" s="122"/>
      <c r="BD692" s="122"/>
      <c r="BE692" s="122"/>
      <c r="BF692" s="122"/>
      <c r="BG692" s="122"/>
      <c r="BH692" s="122"/>
      <c r="BI692" s="122"/>
      <c r="BJ692" s="122"/>
      <c r="BK692" s="122"/>
      <c r="BL692" s="122"/>
      <c r="BM692" s="122"/>
      <c r="BN692" s="122"/>
      <c r="BO692" s="122"/>
    </row>
    <row r="693" spans="1:67" x14ac:dyDescent="0.35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22"/>
      <c r="AZ693" s="122"/>
      <c r="BA693" s="122"/>
      <c r="BB693" s="122"/>
      <c r="BC693" s="122"/>
      <c r="BD693" s="122"/>
      <c r="BE693" s="122"/>
      <c r="BF693" s="122"/>
      <c r="BG693" s="122"/>
      <c r="BH693" s="122"/>
      <c r="BI693" s="122"/>
      <c r="BJ693" s="122"/>
      <c r="BK693" s="122"/>
      <c r="BL693" s="122"/>
      <c r="BM693" s="122"/>
      <c r="BN693" s="122"/>
      <c r="BO693" s="122"/>
    </row>
    <row r="694" spans="1:67" x14ac:dyDescent="0.35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22"/>
      <c r="AZ694" s="122"/>
      <c r="BA694" s="122"/>
      <c r="BB694" s="122"/>
      <c r="BC694" s="122"/>
      <c r="BD694" s="122"/>
      <c r="BE694" s="122"/>
      <c r="BF694" s="122"/>
      <c r="BG694" s="122"/>
      <c r="BH694" s="122"/>
      <c r="BI694" s="122"/>
      <c r="BJ694" s="122"/>
      <c r="BK694" s="122"/>
      <c r="BL694" s="122"/>
      <c r="BM694" s="122"/>
      <c r="BN694" s="122"/>
      <c r="BO694" s="122"/>
    </row>
    <row r="695" spans="1:67" x14ac:dyDescent="0.35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2"/>
      <c r="BF695" s="122"/>
      <c r="BG695" s="122"/>
      <c r="BH695" s="122"/>
      <c r="BI695" s="122"/>
      <c r="BJ695" s="122"/>
      <c r="BK695" s="122"/>
      <c r="BL695" s="122"/>
      <c r="BM695" s="122"/>
      <c r="BN695" s="122"/>
      <c r="BO695" s="122"/>
    </row>
    <row r="696" spans="1:67" x14ac:dyDescent="0.35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22"/>
      <c r="AZ696" s="122"/>
      <c r="BA696" s="122"/>
      <c r="BB696" s="122"/>
      <c r="BC696" s="122"/>
      <c r="BD696" s="122"/>
      <c r="BE696" s="122"/>
      <c r="BF696" s="122"/>
      <c r="BG696" s="122"/>
      <c r="BH696" s="122"/>
      <c r="BI696" s="122"/>
      <c r="BJ696" s="122"/>
      <c r="BK696" s="122"/>
      <c r="BL696" s="122"/>
      <c r="BM696" s="122"/>
      <c r="BN696" s="122"/>
      <c r="BO696" s="122"/>
    </row>
    <row r="697" spans="1:67" x14ac:dyDescent="0.35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22"/>
      <c r="AZ697" s="122"/>
      <c r="BA697" s="122"/>
      <c r="BB697" s="122"/>
      <c r="BC697" s="122"/>
      <c r="BD697" s="122"/>
      <c r="BE697" s="122"/>
      <c r="BF697" s="122"/>
      <c r="BG697" s="122"/>
      <c r="BH697" s="122"/>
      <c r="BI697" s="122"/>
      <c r="BJ697" s="122"/>
      <c r="BK697" s="122"/>
      <c r="BL697" s="122"/>
      <c r="BM697" s="122"/>
      <c r="BN697" s="122"/>
      <c r="BO697" s="122"/>
    </row>
    <row r="698" spans="1:67" x14ac:dyDescent="0.35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22"/>
      <c r="AZ698" s="122"/>
      <c r="BA698" s="122"/>
      <c r="BB698" s="122"/>
      <c r="BC698" s="122"/>
      <c r="BD698" s="122"/>
      <c r="BE698" s="122"/>
      <c r="BF698" s="122"/>
      <c r="BG698" s="122"/>
      <c r="BH698" s="122"/>
      <c r="BI698" s="122"/>
      <c r="BJ698" s="122"/>
      <c r="BK698" s="122"/>
      <c r="BL698" s="122"/>
      <c r="BM698" s="122"/>
      <c r="BN698" s="122"/>
      <c r="BO698" s="122"/>
    </row>
    <row r="699" spans="1:67" x14ac:dyDescent="0.35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22"/>
      <c r="AZ699" s="122"/>
      <c r="BA699" s="122"/>
      <c r="BB699" s="122"/>
      <c r="BC699" s="122"/>
      <c r="BD699" s="122"/>
      <c r="BE699" s="122"/>
      <c r="BF699" s="122"/>
      <c r="BG699" s="122"/>
      <c r="BH699" s="122"/>
      <c r="BI699" s="122"/>
      <c r="BJ699" s="122"/>
      <c r="BK699" s="122"/>
      <c r="BL699" s="122"/>
      <c r="BM699" s="122"/>
      <c r="BN699" s="122"/>
      <c r="BO699" s="122"/>
    </row>
    <row r="700" spans="1:67" x14ac:dyDescent="0.35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22"/>
      <c r="AZ700" s="122"/>
      <c r="BA700" s="122"/>
      <c r="BB700" s="122"/>
      <c r="BC700" s="122"/>
      <c r="BD700" s="122"/>
      <c r="BE700" s="122"/>
      <c r="BF700" s="122"/>
      <c r="BG700" s="122"/>
      <c r="BH700" s="122"/>
      <c r="BI700" s="122"/>
      <c r="BJ700" s="122"/>
      <c r="BK700" s="122"/>
      <c r="BL700" s="122"/>
      <c r="BM700" s="122"/>
      <c r="BN700" s="122"/>
      <c r="BO700" s="122"/>
    </row>
    <row r="701" spans="1:67" x14ac:dyDescent="0.35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22"/>
      <c r="AZ701" s="122"/>
      <c r="BA701" s="122"/>
      <c r="BB701" s="122"/>
      <c r="BC701" s="122"/>
      <c r="BD701" s="122"/>
      <c r="BE701" s="122"/>
      <c r="BF701" s="122"/>
      <c r="BG701" s="122"/>
      <c r="BH701" s="122"/>
      <c r="BI701" s="122"/>
      <c r="BJ701" s="122"/>
      <c r="BK701" s="122"/>
      <c r="BL701" s="122"/>
      <c r="BM701" s="122"/>
      <c r="BN701" s="122"/>
      <c r="BO701" s="122"/>
    </row>
    <row r="702" spans="1:67" x14ac:dyDescent="0.35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22"/>
      <c r="AZ702" s="122"/>
      <c r="BA702" s="122"/>
      <c r="BB702" s="122"/>
      <c r="BC702" s="122"/>
      <c r="BD702" s="122"/>
      <c r="BE702" s="122"/>
      <c r="BF702" s="122"/>
      <c r="BG702" s="122"/>
      <c r="BH702" s="122"/>
      <c r="BI702" s="122"/>
      <c r="BJ702" s="122"/>
      <c r="BK702" s="122"/>
      <c r="BL702" s="122"/>
      <c r="BM702" s="122"/>
      <c r="BN702" s="122"/>
      <c r="BO702" s="122"/>
    </row>
    <row r="703" spans="1:67" x14ac:dyDescent="0.35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22"/>
      <c r="AZ703" s="122"/>
      <c r="BA703" s="122"/>
      <c r="BB703" s="122"/>
      <c r="BC703" s="122"/>
      <c r="BD703" s="122"/>
      <c r="BE703" s="122"/>
      <c r="BF703" s="122"/>
      <c r="BG703" s="122"/>
      <c r="BH703" s="122"/>
      <c r="BI703" s="122"/>
      <c r="BJ703" s="122"/>
      <c r="BK703" s="122"/>
      <c r="BL703" s="122"/>
      <c r="BM703" s="122"/>
      <c r="BN703" s="122"/>
      <c r="BO703" s="122"/>
    </row>
    <row r="704" spans="1:67" x14ac:dyDescent="0.35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22"/>
      <c r="AZ704" s="122"/>
      <c r="BA704" s="122"/>
      <c r="BB704" s="122"/>
      <c r="BC704" s="122"/>
      <c r="BD704" s="122"/>
      <c r="BE704" s="122"/>
      <c r="BF704" s="122"/>
      <c r="BG704" s="122"/>
      <c r="BH704" s="122"/>
      <c r="BI704" s="122"/>
      <c r="BJ704" s="122"/>
      <c r="BK704" s="122"/>
      <c r="BL704" s="122"/>
      <c r="BM704" s="122"/>
      <c r="BN704" s="122"/>
      <c r="BO704" s="122"/>
    </row>
    <row r="705" spans="1:67" x14ac:dyDescent="0.35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22"/>
      <c r="AZ705" s="122"/>
      <c r="BA705" s="122"/>
      <c r="BB705" s="122"/>
      <c r="BC705" s="122"/>
      <c r="BD705" s="122"/>
      <c r="BE705" s="122"/>
      <c r="BF705" s="122"/>
      <c r="BG705" s="122"/>
      <c r="BH705" s="122"/>
      <c r="BI705" s="122"/>
      <c r="BJ705" s="122"/>
      <c r="BK705" s="122"/>
      <c r="BL705" s="122"/>
      <c r="BM705" s="122"/>
      <c r="BN705" s="122"/>
      <c r="BO705" s="122"/>
    </row>
    <row r="706" spans="1:67" x14ac:dyDescent="0.35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22"/>
      <c r="AZ706" s="122"/>
      <c r="BA706" s="122"/>
      <c r="BB706" s="122"/>
      <c r="BC706" s="122"/>
      <c r="BD706" s="122"/>
      <c r="BE706" s="122"/>
      <c r="BF706" s="122"/>
      <c r="BG706" s="122"/>
      <c r="BH706" s="122"/>
      <c r="BI706" s="122"/>
      <c r="BJ706" s="122"/>
      <c r="BK706" s="122"/>
      <c r="BL706" s="122"/>
      <c r="BM706" s="122"/>
      <c r="BN706" s="122"/>
      <c r="BO706" s="122"/>
    </row>
    <row r="707" spans="1:67" x14ac:dyDescent="0.35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22"/>
      <c r="AZ707" s="122"/>
      <c r="BA707" s="122"/>
      <c r="BB707" s="122"/>
      <c r="BC707" s="122"/>
      <c r="BD707" s="122"/>
      <c r="BE707" s="122"/>
      <c r="BF707" s="122"/>
      <c r="BG707" s="122"/>
      <c r="BH707" s="122"/>
      <c r="BI707" s="122"/>
      <c r="BJ707" s="122"/>
      <c r="BK707" s="122"/>
      <c r="BL707" s="122"/>
      <c r="BM707" s="122"/>
      <c r="BN707" s="122"/>
      <c r="BO707" s="122"/>
    </row>
    <row r="708" spans="1:67" x14ac:dyDescent="0.35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  <c r="BD708" s="122"/>
      <c r="BE708" s="122"/>
      <c r="BF708" s="122"/>
      <c r="BG708" s="122"/>
      <c r="BH708" s="122"/>
      <c r="BI708" s="122"/>
      <c r="BJ708" s="122"/>
      <c r="BK708" s="122"/>
      <c r="BL708" s="122"/>
      <c r="BM708" s="122"/>
      <c r="BN708" s="122"/>
      <c r="BO708" s="122"/>
    </row>
    <row r="709" spans="1:67" x14ac:dyDescent="0.35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22"/>
      <c r="AZ709" s="122"/>
      <c r="BA709" s="122"/>
      <c r="BB709" s="122"/>
      <c r="BC709" s="122"/>
      <c r="BD709" s="122"/>
      <c r="BE709" s="122"/>
      <c r="BF709" s="122"/>
      <c r="BG709" s="122"/>
      <c r="BH709" s="122"/>
      <c r="BI709" s="122"/>
      <c r="BJ709" s="122"/>
      <c r="BK709" s="122"/>
      <c r="BL709" s="122"/>
      <c r="BM709" s="122"/>
      <c r="BN709" s="122"/>
      <c r="BO709" s="122"/>
    </row>
    <row r="710" spans="1:67" x14ac:dyDescent="0.35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22"/>
      <c r="AZ710" s="122"/>
      <c r="BA710" s="122"/>
      <c r="BB710" s="122"/>
      <c r="BC710" s="122"/>
      <c r="BD710" s="122"/>
      <c r="BE710" s="122"/>
      <c r="BF710" s="122"/>
      <c r="BG710" s="122"/>
      <c r="BH710" s="122"/>
      <c r="BI710" s="122"/>
      <c r="BJ710" s="122"/>
      <c r="BK710" s="122"/>
      <c r="BL710" s="122"/>
      <c r="BM710" s="122"/>
      <c r="BN710" s="122"/>
      <c r="BO710" s="122"/>
    </row>
    <row r="711" spans="1:67" x14ac:dyDescent="0.35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2"/>
      <c r="BF711" s="122"/>
      <c r="BG711" s="122"/>
      <c r="BH711" s="122"/>
      <c r="BI711" s="122"/>
      <c r="BJ711" s="122"/>
      <c r="BK711" s="122"/>
      <c r="BL711" s="122"/>
      <c r="BM711" s="122"/>
      <c r="BN711" s="122"/>
      <c r="BO711" s="122"/>
    </row>
    <row r="712" spans="1:67" x14ac:dyDescent="0.35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22"/>
      <c r="AZ712" s="122"/>
      <c r="BA712" s="122"/>
      <c r="BB712" s="122"/>
      <c r="BC712" s="122"/>
      <c r="BD712" s="122"/>
      <c r="BE712" s="122"/>
      <c r="BF712" s="122"/>
      <c r="BG712" s="122"/>
      <c r="BH712" s="122"/>
      <c r="BI712" s="122"/>
      <c r="BJ712" s="122"/>
      <c r="BK712" s="122"/>
      <c r="BL712" s="122"/>
      <c r="BM712" s="122"/>
      <c r="BN712" s="122"/>
      <c r="BO712" s="122"/>
    </row>
    <row r="713" spans="1:67" x14ac:dyDescent="0.35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22"/>
      <c r="AZ713" s="122"/>
      <c r="BA713" s="122"/>
      <c r="BB713" s="122"/>
      <c r="BC713" s="122"/>
      <c r="BD713" s="122"/>
      <c r="BE713" s="122"/>
      <c r="BF713" s="122"/>
      <c r="BG713" s="122"/>
      <c r="BH713" s="122"/>
      <c r="BI713" s="122"/>
      <c r="BJ713" s="122"/>
      <c r="BK713" s="122"/>
      <c r="BL713" s="122"/>
      <c r="BM713" s="122"/>
      <c r="BN713" s="122"/>
      <c r="BO713" s="122"/>
    </row>
    <row r="714" spans="1:67" x14ac:dyDescent="0.35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22"/>
      <c r="AZ714" s="122"/>
      <c r="BA714" s="122"/>
      <c r="BB714" s="122"/>
      <c r="BC714" s="122"/>
      <c r="BD714" s="122"/>
      <c r="BE714" s="122"/>
      <c r="BF714" s="122"/>
      <c r="BG714" s="122"/>
      <c r="BH714" s="122"/>
      <c r="BI714" s="122"/>
      <c r="BJ714" s="122"/>
      <c r="BK714" s="122"/>
      <c r="BL714" s="122"/>
      <c r="BM714" s="122"/>
      <c r="BN714" s="122"/>
      <c r="BO714" s="122"/>
    </row>
    <row r="715" spans="1:67" x14ac:dyDescent="0.35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22"/>
      <c r="AZ715" s="122"/>
      <c r="BA715" s="122"/>
      <c r="BB715" s="122"/>
      <c r="BC715" s="122"/>
      <c r="BD715" s="122"/>
      <c r="BE715" s="122"/>
      <c r="BF715" s="122"/>
      <c r="BG715" s="122"/>
      <c r="BH715" s="122"/>
      <c r="BI715" s="122"/>
      <c r="BJ715" s="122"/>
      <c r="BK715" s="122"/>
      <c r="BL715" s="122"/>
      <c r="BM715" s="122"/>
      <c r="BN715" s="122"/>
      <c r="BO715" s="122"/>
    </row>
    <row r="716" spans="1:67" x14ac:dyDescent="0.35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22"/>
      <c r="AZ716" s="122"/>
      <c r="BA716" s="122"/>
      <c r="BB716" s="122"/>
      <c r="BC716" s="122"/>
      <c r="BD716" s="122"/>
      <c r="BE716" s="122"/>
      <c r="BF716" s="122"/>
      <c r="BG716" s="122"/>
      <c r="BH716" s="122"/>
      <c r="BI716" s="122"/>
      <c r="BJ716" s="122"/>
      <c r="BK716" s="122"/>
      <c r="BL716" s="122"/>
      <c r="BM716" s="122"/>
      <c r="BN716" s="122"/>
      <c r="BO716" s="122"/>
    </row>
    <row r="717" spans="1:67" x14ac:dyDescent="0.35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22"/>
      <c r="AZ717" s="122"/>
      <c r="BA717" s="122"/>
      <c r="BB717" s="122"/>
      <c r="BC717" s="122"/>
      <c r="BD717" s="122"/>
      <c r="BE717" s="122"/>
      <c r="BF717" s="122"/>
      <c r="BG717" s="122"/>
      <c r="BH717" s="122"/>
      <c r="BI717" s="122"/>
      <c r="BJ717" s="122"/>
      <c r="BK717" s="122"/>
      <c r="BL717" s="122"/>
      <c r="BM717" s="122"/>
      <c r="BN717" s="122"/>
      <c r="BO717" s="122"/>
    </row>
    <row r="718" spans="1:67" x14ac:dyDescent="0.35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22"/>
      <c r="AZ718" s="122"/>
      <c r="BA718" s="122"/>
      <c r="BB718" s="122"/>
      <c r="BC718" s="122"/>
      <c r="BD718" s="122"/>
      <c r="BE718" s="122"/>
      <c r="BF718" s="122"/>
      <c r="BG718" s="122"/>
      <c r="BH718" s="122"/>
      <c r="BI718" s="122"/>
      <c r="BJ718" s="122"/>
      <c r="BK718" s="122"/>
      <c r="BL718" s="122"/>
      <c r="BM718" s="122"/>
      <c r="BN718" s="122"/>
      <c r="BO718" s="122"/>
    </row>
    <row r="719" spans="1:67" x14ac:dyDescent="0.35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22"/>
      <c r="AZ719" s="122"/>
      <c r="BA719" s="122"/>
      <c r="BB719" s="122"/>
      <c r="BC719" s="122"/>
      <c r="BD719" s="122"/>
      <c r="BE719" s="122"/>
      <c r="BF719" s="122"/>
      <c r="BG719" s="122"/>
      <c r="BH719" s="122"/>
      <c r="BI719" s="122"/>
      <c r="BJ719" s="122"/>
      <c r="BK719" s="122"/>
      <c r="BL719" s="122"/>
      <c r="BM719" s="122"/>
      <c r="BN719" s="122"/>
      <c r="BO719" s="122"/>
    </row>
    <row r="720" spans="1:67" x14ac:dyDescent="0.35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22"/>
      <c r="AZ720" s="122"/>
      <c r="BA720" s="122"/>
      <c r="BB720" s="122"/>
      <c r="BC720" s="122"/>
      <c r="BD720" s="122"/>
      <c r="BE720" s="122"/>
      <c r="BF720" s="122"/>
      <c r="BG720" s="122"/>
      <c r="BH720" s="122"/>
      <c r="BI720" s="122"/>
      <c r="BJ720" s="122"/>
      <c r="BK720" s="122"/>
      <c r="BL720" s="122"/>
      <c r="BM720" s="122"/>
      <c r="BN720" s="122"/>
      <c r="BO720" s="122"/>
    </row>
    <row r="721" spans="1:67" x14ac:dyDescent="0.35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22"/>
      <c r="AZ721" s="122"/>
      <c r="BA721" s="122"/>
      <c r="BB721" s="122"/>
      <c r="BC721" s="122"/>
      <c r="BD721" s="122"/>
      <c r="BE721" s="122"/>
      <c r="BF721" s="122"/>
      <c r="BG721" s="122"/>
      <c r="BH721" s="122"/>
      <c r="BI721" s="122"/>
      <c r="BJ721" s="122"/>
      <c r="BK721" s="122"/>
      <c r="BL721" s="122"/>
      <c r="BM721" s="122"/>
      <c r="BN721" s="122"/>
      <c r="BO721" s="122"/>
    </row>
    <row r="722" spans="1:67" x14ac:dyDescent="0.35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  <c r="BD722" s="122"/>
      <c r="BE722" s="122"/>
      <c r="BF722" s="122"/>
      <c r="BG722" s="122"/>
      <c r="BH722" s="122"/>
      <c r="BI722" s="122"/>
      <c r="BJ722" s="122"/>
      <c r="BK722" s="122"/>
      <c r="BL722" s="122"/>
      <c r="BM722" s="122"/>
      <c r="BN722" s="122"/>
      <c r="BO722" s="122"/>
    </row>
    <row r="723" spans="1:67" x14ac:dyDescent="0.35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22"/>
      <c r="AZ723" s="122"/>
      <c r="BA723" s="122"/>
      <c r="BB723" s="122"/>
      <c r="BC723" s="122"/>
      <c r="BD723" s="122"/>
      <c r="BE723" s="122"/>
      <c r="BF723" s="122"/>
      <c r="BG723" s="122"/>
      <c r="BH723" s="122"/>
      <c r="BI723" s="122"/>
      <c r="BJ723" s="122"/>
      <c r="BK723" s="122"/>
      <c r="BL723" s="122"/>
      <c r="BM723" s="122"/>
      <c r="BN723" s="122"/>
      <c r="BO723" s="122"/>
    </row>
    <row r="724" spans="1:67" x14ac:dyDescent="0.35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22"/>
      <c r="AZ724" s="122"/>
      <c r="BA724" s="122"/>
      <c r="BB724" s="122"/>
      <c r="BC724" s="122"/>
      <c r="BD724" s="122"/>
      <c r="BE724" s="122"/>
      <c r="BF724" s="122"/>
      <c r="BG724" s="122"/>
      <c r="BH724" s="122"/>
      <c r="BI724" s="122"/>
      <c r="BJ724" s="122"/>
      <c r="BK724" s="122"/>
      <c r="BL724" s="122"/>
      <c r="BM724" s="122"/>
      <c r="BN724" s="122"/>
      <c r="BO724" s="122"/>
    </row>
    <row r="725" spans="1:67" x14ac:dyDescent="0.35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22"/>
      <c r="AZ725" s="122"/>
      <c r="BA725" s="122"/>
      <c r="BB725" s="122"/>
      <c r="BC725" s="122"/>
      <c r="BD725" s="122"/>
      <c r="BE725" s="122"/>
      <c r="BF725" s="122"/>
      <c r="BG725" s="122"/>
      <c r="BH725" s="122"/>
      <c r="BI725" s="122"/>
      <c r="BJ725" s="122"/>
      <c r="BK725" s="122"/>
      <c r="BL725" s="122"/>
      <c r="BM725" s="122"/>
      <c r="BN725" s="122"/>
      <c r="BO725" s="122"/>
    </row>
    <row r="726" spans="1:67" x14ac:dyDescent="0.35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  <c r="BC726" s="122"/>
      <c r="BD726" s="122"/>
      <c r="BE726" s="122"/>
      <c r="BF726" s="122"/>
      <c r="BG726" s="122"/>
      <c r="BH726" s="122"/>
      <c r="BI726" s="122"/>
      <c r="BJ726" s="122"/>
      <c r="BK726" s="122"/>
      <c r="BL726" s="122"/>
      <c r="BM726" s="122"/>
      <c r="BN726" s="122"/>
      <c r="BO726" s="122"/>
    </row>
    <row r="727" spans="1:67" x14ac:dyDescent="0.35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2"/>
      <c r="BF727" s="122"/>
      <c r="BG727" s="122"/>
      <c r="BH727" s="122"/>
      <c r="BI727" s="122"/>
      <c r="BJ727" s="122"/>
      <c r="BK727" s="122"/>
      <c r="BL727" s="122"/>
      <c r="BM727" s="122"/>
      <c r="BN727" s="122"/>
      <c r="BO727" s="122"/>
    </row>
    <row r="728" spans="1:67" x14ac:dyDescent="0.35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22"/>
      <c r="AZ728" s="122"/>
      <c r="BA728" s="122"/>
      <c r="BB728" s="122"/>
      <c r="BC728" s="122"/>
      <c r="BD728" s="122"/>
      <c r="BE728" s="122"/>
      <c r="BF728" s="122"/>
      <c r="BG728" s="122"/>
      <c r="BH728" s="122"/>
      <c r="BI728" s="122"/>
      <c r="BJ728" s="122"/>
      <c r="BK728" s="122"/>
      <c r="BL728" s="122"/>
      <c r="BM728" s="122"/>
      <c r="BN728" s="122"/>
      <c r="BO728" s="122"/>
    </row>
    <row r="729" spans="1:67" x14ac:dyDescent="0.35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22"/>
      <c r="AZ729" s="122"/>
      <c r="BA729" s="122"/>
      <c r="BB729" s="122"/>
      <c r="BC729" s="122"/>
      <c r="BD729" s="122"/>
      <c r="BE729" s="122"/>
      <c r="BF729" s="122"/>
      <c r="BG729" s="122"/>
      <c r="BH729" s="122"/>
      <c r="BI729" s="122"/>
      <c r="BJ729" s="122"/>
      <c r="BK729" s="122"/>
      <c r="BL729" s="122"/>
      <c r="BM729" s="122"/>
      <c r="BN729" s="122"/>
      <c r="BO729" s="122"/>
    </row>
    <row r="730" spans="1:67" x14ac:dyDescent="0.35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22"/>
      <c r="AZ730" s="122"/>
      <c r="BA730" s="122"/>
      <c r="BB730" s="122"/>
      <c r="BC730" s="122"/>
      <c r="BD730" s="122"/>
      <c r="BE730" s="122"/>
      <c r="BF730" s="122"/>
      <c r="BG730" s="122"/>
      <c r="BH730" s="122"/>
      <c r="BI730" s="122"/>
      <c r="BJ730" s="122"/>
      <c r="BK730" s="122"/>
      <c r="BL730" s="122"/>
      <c r="BM730" s="122"/>
      <c r="BN730" s="122"/>
      <c r="BO730" s="122"/>
    </row>
    <row r="731" spans="1:67" x14ac:dyDescent="0.35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22"/>
      <c r="AZ731" s="122"/>
      <c r="BA731" s="122"/>
      <c r="BB731" s="122"/>
      <c r="BC731" s="122"/>
      <c r="BD731" s="122"/>
      <c r="BE731" s="122"/>
      <c r="BF731" s="122"/>
      <c r="BG731" s="122"/>
      <c r="BH731" s="122"/>
      <c r="BI731" s="122"/>
      <c r="BJ731" s="122"/>
      <c r="BK731" s="122"/>
      <c r="BL731" s="122"/>
      <c r="BM731" s="122"/>
      <c r="BN731" s="122"/>
      <c r="BO731" s="122"/>
    </row>
    <row r="732" spans="1:67" x14ac:dyDescent="0.35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22"/>
      <c r="AZ732" s="122"/>
      <c r="BA732" s="122"/>
      <c r="BB732" s="122"/>
      <c r="BC732" s="122"/>
      <c r="BD732" s="122"/>
      <c r="BE732" s="122"/>
      <c r="BF732" s="122"/>
      <c r="BG732" s="122"/>
      <c r="BH732" s="122"/>
      <c r="BI732" s="122"/>
      <c r="BJ732" s="122"/>
      <c r="BK732" s="122"/>
      <c r="BL732" s="122"/>
      <c r="BM732" s="122"/>
      <c r="BN732" s="122"/>
      <c r="BO732" s="122"/>
    </row>
    <row r="733" spans="1:67" x14ac:dyDescent="0.35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22"/>
      <c r="AZ733" s="122"/>
      <c r="BA733" s="122"/>
      <c r="BB733" s="122"/>
      <c r="BC733" s="122"/>
      <c r="BD733" s="122"/>
      <c r="BE733" s="122"/>
      <c r="BF733" s="122"/>
      <c r="BG733" s="122"/>
      <c r="BH733" s="122"/>
      <c r="BI733" s="122"/>
      <c r="BJ733" s="122"/>
      <c r="BK733" s="122"/>
      <c r="BL733" s="122"/>
      <c r="BM733" s="122"/>
      <c r="BN733" s="122"/>
      <c r="BO733" s="122"/>
    </row>
    <row r="734" spans="1:67" x14ac:dyDescent="0.35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22"/>
      <c r="AZ734" s="122"/>
      <c r="BA734" s="122"/>
      <c r="BB734" s="122"/>
      <c r="BC734" s="122"/>
      <c r="BD734" s="122"/>
      <c r="BE734" s="122"/>
      <c r="BF734" s="122"/>
      <c r="BG734" s="122"/>
      <c r="BH734" s="122"/>
      <c r="BI734" s="122"/>
      <c r="BJ734" s="122"/>
      <c r="BK734" s="122"/>
      <c r="BL734" s="122"/>
      <c r="BM734" s="122"/>
      <c r="BN734" s="122"/>
      <c r="BO734" s="122"/>
    </row>
    <row r="735" spans="1:67" x14ac:dyDescent="0.35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22"/>
      <c r="AZ735" s="122"/>
      <c r="BA735" s="122"/>
      <c r="BB735" s="122"/>
      <c r="BC735" s="122"/>
      <c r="BD735" s="122"/>
      <c r="BE735" s="122"/>
      <c r="BF735" s="122"/>
      <c r="BG735" s="122"/>
      <c r="BH735" s="122"/>
      <c r="BI735" s="122"/>
      <c r="BJ735" s="122"/>
      <c r="BK735" s="122"/>
      <c r="BL735" s="122"/>
      <c r="BM735" s="122"/>
      <c r="BN735" s="122"/>
      <c r="BO735" s="122"/>
    </row>
    <row r="736" spans="1:67" x14ac:dyDescent="0.35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22"/>
      <c r="AZ736" s="122"/>
      <c r="BA736" s="122"/>
      <c r="BB736" s="122"/>
      <c r="BC736" s="122"/>
      <c r="BD736" s="122"/>
      <c r="BE736" s="122"/>
      <c r="BF736" s="122"/>
      <c r="BG736" s="122"/>
      <c r="BH736" s="122"/>
      <c r="BI736" s="122"/>
      <c r="BJ736" s="122"/>
      <c r="BK736" s="122"/>
      <c r="BL736" s="122"/>
      <c r="BM736" s="122"/>
      <c r="BN736" s="122"/>
      <c r="BO736" s="122"/>
    </row>
    <row r="737" spans="1:67" x14ac:dyDescent="0.35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22"/>
      <c r="AZ737" s="122"/>
      <c r="BA737" s="122"/>
      <c r="BB737" s="122"/>
      <c r="BC737" s="122"/>
      <c r="BD737" s="122"/>
      <c r="BE737" s="122"/>
      <c r="BF737" s="122"/>
      <c r="BG737" s="122"/>
      <c r="BH737" s="122"/>
      <c r="BI737" s="122"/>
      <c r="BJ737" s="122"/>
      <c r="BK737" s="122"/>
      <c r="BL737" s="122"/>
      <c r="BM737" s="122"/>
      <c r="BN737" s="122"/>
      <c r="BO737" s="122"/>
    </row>
    <row r="738" spans="1:67" x14ac:dyDescent="0.35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22"/>
      <c r="AZ738" s="122"/>
      <c r="BA738" s="122"/>
      <c r="BB738" s="122"/>
      <c r="BC738" s="122"/>
      <c r="BD738" s="122"/>
      <c r="BE738" s="122"/>
      <c r="BF738" s="122"/>
      <c r="BG738" s="122"/>
      <c r="BH738" s="122"/>
      <c r="BI738" s="122"/>
      <c r="BJ738" s="122"/>
      <c r="BK738" s="122"/>
      <c r="BL738" s="122"/>
      <c r="BM738" s="122"/>
      <c r="BN738" s="122"/>
      <c r="BO738" s="122"/>
    </row>
    <row r="739" spans="1:67" x14ac:dyDescent="0.35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22"/>
      <c r="AZ739" s="122"/>
      <c r="BA739" s="122"/>
      <c r="BB739" s="122"/>
      <c r="BC739" s="122"/>
      <c r="BD739" s="122"/>
      <c r="BE739" s="122"/>
      <c r="BF739" s="122"/>
      <c r="BG739" s="122"/>
      <c r="BH739" s="122"/>
      <c r="BI739" s="122"/>
      <c r="BJ739" s="122"/>
      <c r="BK739" s="122"/>
      <c r="BL739" s="122"/>
      <c r="BM739" s="122"/>
      <c r="BN739" s="122"/>
      <c r="BO739" s="122"/>
    </row>
    <row r="740" spans="1:67" x14ac:dyDescent="0.35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22"/>
      <c r="AZ740" s="122"/>
      <c r="BA740" s="122"/>
      <c r="BB740" s="122"/>
      <c r="BC740" s="122"/>
      <c r="BD740" s="122"/>
      <c r="BE740" s="122"/>
      <c r="BF740" s="122"/>
      <c r="BG740" s="122"/>
      <c r="BH740" s="122"/>
      <c r="BI740" s="122"/>
      <c r="BJ740" s="122"/>
      <c r="BK740" s="122"/>
      <c r="BL740" s="122"/>
      <c r="BM740" s="122"/>
      <c r="BN740" s="122"/>
      <c r="BO740" s="122"/>
    </row>
    <row r="741" spans="1:67" x14ac:dyDescent="0.35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22"/>
      <c r="AZ741" s="122"/>
      <c r="BA741" s="122"/>
      <c r="BB741" s="122"/>
      <c r="BC741" s="122"/>
      <c r="BD741" s="122"/>
      <c r="BE741" s="122"/>
      <c r="BF741" s="122"/>
      <c r="BG741" s="122"/>
      <c r="BH741" s="122"/>
      <c r="BI741" s="122"/>
      <c r="BJ741" s="122"/>
      <c r="BK741" s="122"/>
      <c r="BL741" s="122"/>
      <c r="BM741" s="122"/>
      <c r="BN741" s="122"/>
      <c r="BO741" s="122"/>
    </row>
    <row r="742" spans="1:67" x14ac:dyDescent="0.35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22"/>
      <c r="AZ742" s="122"/>
      <c r="BA742" s="122"/>
      <c r="BB742" s="122"/>
      <c r="BC742" s="122"/>
      <c r="BD742" s="122"/>
      <c r="BE742" s="122"/>
      <c r="BF742" s="122"/>
      <c r="BG742" s="122"/>
      <c r="BH742" s="122"/>
      <c r="BI742" s="122"/>
      <c r="BJ742" s="122"/>
      <c r="BK742" s="122"/>
      <c r="BL742" s="122"/>
      <c r="BM742" s="122"/>
      <c r="BN742" s="122"/>
      <c r="BO742" s="122"/>
    </row>
    <row r="743" spans="1:67" x14ac:dyDescent="0.35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2"/>
      <c r="BF743" s="122"/>
      <c r="BG743" s="122"/>
      <c r="BH743" s="122"/>
      <c r="BI743" s="122"/>
      <c r="BJ743" s="122"/>
      <c r="BK743" s="122"/>
      <c r="BL743" s="122"/>
      <c r="BM743" s="122"/>
      <c r="BN743" s="122"/>
      <c r="BO743" s="122"/>
    </row>
    <row r="744" spans="1:67" x14ac:dyDescent="0.35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22"/>
      <c r="AZ744" s="122"/>
      <c r="BA744" s="122"/>
      <c r="BB744" s="122"/>
      <c r="BC744" s="122"/>
      <c r="BD744" s="122"/>
      <c r="BE744" s="122"/>
      <c r="BF744" s="122"/>
      <c r="BG744" s="122"/>
      <c r="BH744" s="122"/>
      <c r="BI744" s="122"/>
      <c r="BJ744" s="122"/>
      <c r="BK744" s="122"/>
      <c r="BL744" s="122"/>
      <c r="BM744" s="122"/>
      <c r="BN744" s="122"/>
      <c r="BO744" s="122"/>
    </row>
    <row r="745" spans="1:67" x14ac:dyDescent="0.35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22"/>
      <c r="AZ745" s="122"/>
      <c r="BA745" s="122"/>
      <c r="BB745" s="122"/>
      <c r="BC745" s="122"/>
      <c r="BD745" s="122"/>
      <c r="BE745" s="122"/>
      <c r="BF745" s="122"/>
      <c r="BG745" s="122"/>
      <c r="BH745" s="122"/>
      <c r="BI745" s="122"/>
      <c r="BJ745" s="122"/>
      <c r="BK745" s="122"/>
      <c r="BL745" s="122"/>
      <c r="BM745" s="122"/>
      <c r="BN745" s="122"/>
      <c r="BO745" s="122"/>
    </row>
    <row r="746" spans="1:67" x14ac:dyDescent="0.35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22"/>
      <c r="AZ746" s="122"/>
      <c r="BA746" s="122"/>
      <c r="BB746" s="122"/>
      <c r="BC746" s="122"/>
      <c r="BD746" s="122"/>
      <c r="BE746" s="122"/>
      <c r="BF746" s="122"/>
      <c r="BG746" s="122"/>
      <c r="BH746" s="122"/>
      <c r="BI746" s="122"/>
      <c r="BJ746" s="122"/>
      <c r="BK746" s="122"/>
      <c r="BL746" s="122"/>
      <c r="BM746" s="122"/>
      <c r="BN746" s="122"/>
      <c r="BO746" s="122"/>
    </row>
    <row r="747" spans="1:67" x14ac:dyDescent="0.35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22"/>
      <c r="AZ747" s="122"/>
      <c r="BA747" s="122"/>
      <c r="BB747" s="122"/>
      <c r="BC747" s="122"/>
      <c r="BD747" s="122"/>
      <c r="BE747" s="122"/>
      <c r="BF747" s="122"/>
      <c r="BG747" s="122"/>
      <c r="BH747" s="122"/>
      <c r="BI747" s="122"/>
      <c r="BJ747" s="122"/>
      <c r="BK747" s="122"/>
      <c r="BL747" s="122"/>
      <c r="BM747" s="122"/>
      <c r="BN747" s="122"/>
      <c r="BO747" s="122"/>
    </row>
    <row r="748" spans="1:67" x14ac:dyDescent="0.35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22"/>
      <c r="AZ748" s="122"/>
      <c r="BA748" s="122"/>
      <c r="BB748" s="122"/>
      <c r="BC748" s="122"/>
      <c r="BD748" s="122"/>
      <c r="BE748" s="122"/>
      <c r="BF748" s="122"/>
      <c r="BG748" s="122"/>
      <c r="BH748" s="122"/>
      <c r="BI748" s="122"/>
      <c r="BJ748" s="122"/>
      <c r="BK748" s="122"/>
      <c r="BL748" s="122"/>
      <c r="BM748" s="122"/>
      <c r="BN748" s="122"/>
      <c r="BO748" s="122"/>
    </row>
    <row r="749" spans="1:67" x14ac:dyDescent="0.35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22"/>
      <c r="AZ749" s="122"/>
      <c r="BA749" s="122"/>
      <c r="BB749" s="122"/>
      <c r="BC749" s="122"/>
      <c r="BD749" s="122"/>
      <c r="BE749" s="122"/>
      <c r="BF749" s="122"/>
      <c r="BG749" s="122"/>
      <c r="BH749" s="122"/>
      <c r="BI749" s="122"/>
      <c r="BJ749" s="122"/>
      <c r="BK749" s="122"/>
      <c r="BL749" s="122"/>
      <c r="BM749" s="122"/>
      <c r="BN749" s="122"/>
      <c r="BO749" s="122"/>
    </row>
    <row r="750" spans="1:67" x14ac:dyDescent="0.35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22"/>
      <c r="AZ750" s="122"/>
      <c r="BA750" s="122"/>
      <c r="BB750" s="122"/>
      <c r="BC750" s="122"/>
      <c r="BD750" s="122"/>
      <c r="BE750" s="122"/>
      <c r="BF750" s="122"/>
      <c r="BG750" s="122"/>
      <c r="BH750" s="122"/>
      <c r="BI750" s="122"/>
      <c r="BJ750" s="122"/>
      <c r="BK750" s="122"/>
      <c r="BL750" s="122"/>
      <c r="BM750" s="122"/>
      <c r="BN750" s="122"/>
      <c r="BO750" s="122"/>
    </row>
    <row r="751" spans="1:67" x14ac:dyDescent="0.35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22"/>
      <c r="AZ751" s="122"/>
      <c r="BA751" s="122"/>
      <c r="BB751" s="122"/>
      <c r="BC751" s="122"/>
      <c r="BD751" s="122"/>
      <c r="BE751" s="122"/>
      <c r="BF751" s="122"/>
      <c r="BG751" s="122"/>
      <c r="BH751" s="122"/>
      <c r="BI751" s="122"/>
      <c r="BJ751" s="122"/>
      <c r="BK751" s="122"/>
      <c r="BL751" s="122"/>
      <c r="BM751" s="122"/>
      <c r="BN751" s="122"/>
      <c r="BO751" s="122"/>
    </row>
    <row r="752" spans="1:67" x14ac:dyDescent="0.35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22"/>
      <c r="AZ752" s="122"/>
      <c r="BA752" s="122"/>
      <c r="BB752" s="122"/>
      <c r="BC752" s="122"/>
      <c r="BD752" s="122"/>
      <c r="BE752" s="122"/>
      <c r="BF752" s="122"/>
      <c r="BG752" s="122"/>
      <c r="BH752" s="122"/>
      <c r="BI752" s="122"/>
      <c r="BJ752" s="122"/>
      <c r="BK752" s="122"/>
      <c r="BL752" s="122"/>
      <c r="BM752" s="122"/>
      <c r="BN752" s="122"/>
      <c r="BO752" s="122"/>
    </row>
    <row r="753" spans="1:67" x14ac:dyDescent="0.35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22"/>
      <c r="AZ753" s="122"/>
      <c r="BA753" s="122"/>
      <c r="BB753" s="122"/>
      <c r="BC753" s="122"/>
      <c r="BD753" s="122"/>
      <c r="BE753" s="122"/>
      <c r="BF753" s="122"/>
      <c r="BG753" s="122"/>
      <c r="BH753" s="122"/>
      <c r="BI753" s="122"/>
      <c r="BJ753" s="122"/>
      <c r="BK753" s="122"/>
      <c r="BL753" s="122"/>
      <c r="BM753" s="122"/>
      <c r="BN753" s="122"/>
      <c r="BO753" s="122"/>
    </row>
    <row r="754" spans="1:67" x14ac:dyDescent="0.35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22"/>
      <c r="AZ754" s="122"/>
      <c r="BA754" s="122"/>
      <c r="BB754" s="122"/>
      <c r="BC754" s="122"/>
      <c r="BD754" s="122"/>
      <c r="BE754" s="122"/>
      <c r="BF754" s="122"/>
      <c r="BG754" s="122"/>
      <c r="BH754" s="122"/>
      <c r="BI754" s="122"/>
      <c r="BJ754" s="122"/>
      <c r="BK754" s="122"/>
      <c r="BL754" s="122"/>
      <c r="BM754" s="122"/>
      <c r="BN754" s="122"/>
      <c r="BO754" s="122"/>
    </row>
    <row r="755" spans="1:67" x14ac:dyDescent="0.35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22"/>
      <c r="AZ755" s="122"/>
      <c r="BA755" s="122"/>
      <c r="BB755" s="122"/>
      <c r="BC755" s="122"/>
      <c r="BD755" s="122"/>
      <c r="BE755" s="122"/>
      <c r="BF755" s="122"/>
      <c r="BG755" s="122"/>
      <c r="BH755" s="122"/>
      <c r="BI755" s="122"/>
      <c r="BJ755" s="122"/>
      <c r="BK755" s="122"/>
      <c r="BL755" s="122"/>
      <c r="BM755" s="122"/>
      <c r="BN755" s="122"/>
      <c r="BO755" s="122"/>
    </row>
    <row r="756" spans="1:67" x14ac:dyDescent="0.35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22"/>
      <c r="AZ756" s="122"/>
      <c r="BA756" s="122"/>
      <c r="BB756" s="122"/>
      <c r="BC756" s="122"/>
      <c r="BD756" s="122"/>
      <c r="BE756" s="122"/>
      <c r="BF756" s="122"/>
      <c r="BG756" s="122"/>
      <c r="BH756" s="122"/>
      <c r="BI756" s="122"/>
      <c r="BJ756" s="122"/>
      <c r="BK756" s="122"/>
      <c r="BL756" s="122"/>
      <c r="BM756" s="122"/>
      <c r="BN756" s="122"/>
      <c r="BO756" s="122"/>
    </row>
    <row r="757" spans="1:67" x14ac:dyDescent="0.35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2"/>
      <c r="AX757" s="122"/>
      <c r="AY757" s="122"/>
      <c r="AZ757" s="122"/>
      <c r="BA757" s="122"/>
      <c r="BB757" s="122"/>
      <c r="BC757" s="122"/>
      <c r="BD757" s="122"/>
      <c r="BE757" s="122"/>
      <c r="BF757" s="122"/>
      <c r="BG757" s="122"/>
      <c r="BH757" s="122"/>
      <c r="BI757" s="122"/>
      <c r="BJ757" s="122"/>
      <c r="BK757" s="122"/>
      <c r="BL757" s="122"/>
      <c r="BM757" s="122"/>
      <c r="BN757" s="122"/>
      <c r="BO757" s="122"/>
    </row>
    <row r="758" spans="1:67" x14ac:dyDescent="0.35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2"/>
      <c r="AX758" s="122"/>
      <c r="AY758" s="122"/>
      <c r="AZ758" s="122"/>
      <c r="BA758" s="122"/>
      <c r="BB758" s="122"/>
      <c r="BC758" s="122"/>
      <c r="BD758" s="122"/>
      <c r="BE758" s="122"/>
      <c r="BF758" s="122"/>
      <c r="BG758" s="122"/>
      <c r="BH758" s="122"/>
      <c r="BI758" s="122"/>
      <c r="BJ758" s="122"/>
      <c r="BK758" s="122"/>
      <c r="BL758" s="122"/>
      <c r="BM758" s="122"/>
      <c r="BN758" s="122"/>
      <c r="BO758" s="122"/>
    </row>
    <row r="759" spans="1:67" x14ac:dyDescent="0.35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2"/>
      <c r="BF759" s="122"/>
      <c r="BG759" s="122"/>
      <c r="BH759" s="122"/>
      <c r="BI759" s="122"/>
      <c r="BJ759" s="122"/>
      <c r="BK759" s="122"/>
      <c r="BL759" s="122"/>
      <c r="BM759" s="122"/>
      <c r="BN759" s="122"/>
      <c r="BO759" s="122"/>
    </row>
    <row r="760" spans="1:67" x14ac:dyDescent="0.35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2"/>
      <c r="AX760" s="122"/>
      <c r="AY760" s="122"/>
      <c r="AZ760" s="122"/>
      <c r="BA760" s="122"/>
      <c r="BB760" s="122"/>
      <c r="BC760" s="122"/>
      <c r="BD760" s="122"/>
      <c r="BE760" s="122"/>
      <c r="BF760" s="122"/>
      <c r="BG760" s="122"/>
      <c r="BH760" s="122"/>
      <c r="BI760" s="122"/>
      <c r="BJ760" s="122"/>
      <c r="BK760" s="122"/>
      <c r="BL760" s="122"/>
      <c r="BM760" s="122"/>
      <c r="BN760" s="122"/>
      <c r="BO760" s="122"/>
    </row>
    <row r="761" spans="1:67" x14ac:dyDescent="0.35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2"/>
      <c r="AX761" s="122"/>
      <c r="AY761" s="122"/>
      <c r="AZ761" s="122"/>
      <c r="BA761" s="122"/>
      <c r="BB761" s="122"/>
      <c r="BC761" s="122"/>
      <c r="BD761" s="122"/>
      <c r="BE761" s="122"/>
      <c r="BF761" s="122"/>
      <c r="BG761" s="122"/>
      <c r="BH761" s="122"/>
      <c r="BI761" s="122"/>
      <c r="BJ761" s="122"/>
      <c r="BK761" s="122"/>
      <c r="BL761" s="122"/>
      <c r="BM761" s="122"/>
      <c r="BN761" s="122"/>
      <c r="BO761" s="122"/>
    </row>
    <row r="762" spans="1:67" x14ac:dyDescent="0.35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2"/>
      <c r="AX762" s="122"/>
      <c r="AY762" s="122"/>
      <c r="AZ762" s="122"/>
      <c r="BA762" s="122"/>
      <c r="BB762" s="122"/>
      <c r="BC762" s="122"/>
      <c r="BD762" s="122"/>
      <c r="BE762" s="122"/>
      <c r="BF762" s="122"/>
      <c r="BG762" s="122"/>
      <c r="BH762" s="122"/>
      <c r="BI762" s="122"/>
      <c r="BJ762" s="122"/>
      <c r="BK762" s="122"/>
      <c r="BL762" s="122"/>
      <c r="BM762" s="122"/>
      <c r="BN762" s="122"/>
      <c r="BO762" s="122"/>
    </row>
    <row r="763" spans="1:67" x14ac:dyDescent="0.35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2"/>
      <c r="AX763" s="122"/>
      <c r="AY763" s="122"/>
      <c r="AZ763" s="122"/>
      <c r="BA763" s="122"/>
      <c r="BB763" s="122"/>
      <c r="BC763" s="122"/>
      <c r="BD763" s="122"/>
      <c r="BE763" s="122"/>
      <c r="BF763" s="122"/>
      <c r="BG763" s="122"/>
      <c r="BH763" s="122"/>
      <c r="BI763" s="122"/>
      <c r="BJ763" s="122"/>
      <c r="BK763" s="122"/>
      <c r="BL763" s="122"/>
      <c r="BM763" s="122"/>
      <c r="BN763" s="122"/>
      <c r="BO763" s="122"/>
    </row>
    <row r="764" spans="1:67" x14ac:dyDescent="0.35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2"/>
      <c r="AX764" s="122"/>
      <c r="AY764" s="122"/>
      <c r="AZ764" s="122"/>
      <c r="BA764" s="122"/>
      <c r="BB764" s="122"/>
      <c r="BC764" s="122"/>
      <c r="BD764" s="122"/>
      <c r="BE764" s="122"/>
      <c r="BF764" s="122"/>
      <c r="BG764" s="122"/>
      <c r="BH764" s="122"/>
      <c r="BI764" s="122"/>
      <c r="BJ764" s="122"/>
      <c r="BK764" s="122"/>
      <c r="BL764" s="122"/>
      <c r="BM764" s="122"/>
      <c r="BN764" s="122"/>
      <c r="BO764" s="122"/>
    </row>
    <row r="765" spans="1:67" x14ac:dyDescent="0.35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2"/>
      <c r="AX765" s="122"/>
      <c r="AY765" s="122"/>
      <c r="AZ765" s="122"/>
      <c r="BA765" s="122"/>
      <c r="BB765" s="122"/>
      <c r="BC765" s="122"/>
      <c r="BD765" s="122"/>
      <c r="BE765" s="122"/>
      <c r="BF765" s="122"/>
      <c r="BG765" s="122"/>
      <c r="BH765" s="122"/>
      <c r="BI765" s="122"/>
      <c r="BJ765" s="122"/>
      <c r="BK765" s="122"/>
      <c r="BL765" s="122"/>
      <c r="BM765" s="122"/>
      <c r="BN765" s="122"/>
      <c r="BO765" s="122"/>
    </row>
    <row r="766" spans="1:67" x14ac:dyDescent="0.35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2"/>
      <c r="BF766" s="122"/>
      <c r="BG766" s="122"/>
      <c r="BH766" s="122"/>
      <c r="BI766" s="122"/>
      <c r="BJ766" s="122"/>
      <c r="BK766" s="122"/>
      <c r="BL766" s="122"/>
      <c r="BM766" s="122"/>
      <c r="BN766" s="122"/>
      <c r="BO766" s="122"/>
    </row>
    <row r="767" spans="1:67" x14ac:dyDescent="0.35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2"/>
      <c r="AX767" s="122"/>
      <c r="AY767" s="122"/>
      <c r="AZ767" s="122"/>
      <c r="BA767" s="122"/>
      <c r="BB767" s="122"/>
      <c r="BC767" s="122"/>
      <c r="BD767" s="122"/>
      <c r="BE767" s="122"/>
      <c r="BF767" s="122"/>
      <c r="BG767" s="122"/>
      <c r="BH767" s="122"/>
      <c r="BI767" s="122"/>
      <c r="BJ767" s="122"/>
      <c r="BK767" s="122"/>
      <c r="BL767" s="122"/>
      <c r="BM767" s="122"/>
      <c r="BN767" s="122"/>
      <c r="BO767" s="122"/>
    </row>
    <row r="768" spans="1:67" x14ac:dyDescent="0.35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2"/>
      <c r="AX768" s="122"/>
      <c r="AY768" s="122"/>
      <c r="AZ768" s="122"/>
      <c r="BA768" s="122"/>
      <c r="BB768" s="122"/>
      <c r="BC768" s="122"/>
      <c r="BD768" s="122"/>
      <c r="BE768" s="122"/>
      <c r="BF768" s="122"/>
      <c r="BG768" s="122"/>
      <c r="BH768" s="122"/>
      <c r="BI768" s="122"/>
      <c r="BJ768" s="122"/>
      <c r="BK768" s="122"/>
      <c r="BL768" s="122"/>
      <c r="BM768" s="122"/>
      <c r="BN768" s="122"/>
      <c r="BO768" s="122"/>
    </row>
    <row r="769" spans="1:67" x14ac:dyDescent="0.35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2"/>
      <c r="AX769" s="122"/>
      <c r="AY769" s="122"/>
      <c r="AZ769" s="122"/>
      <c r="BA769" s="122"/>
      <c r="BB769" s="122"/>
      <c r="BC769" s="122"/>
      <c r="BD769" s="122"/>
      <c r="BE769" s="122"/>
      <c r="BF769" s="122"/>
      <c r="BG769" s="122"/>
      <c r="BH769" s="122"/>
      <c r="BI769" s="122"/>
      <c r="BJ769" s="122"/>
      <c r="BK769" s="122"/>
      <c r="BL769" s="122"/>
      <c r="BM769" s="122"/>
      <c r="BN769" s="122"/>
      <c r="BO769" s="122"/>
    </row>
    <row r="770" spans="1:67" x14ac:dyDescent="0.35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2"/>
      <c r="AX770" s="122"/>
      <c r="AY770" s="122"/>
      <c r="AZ770" s="122"/>
      <c r="BA770" s="122"/>
      <c r="BB770" s="122"/>
      <c r="BC770" s="122"/>
      <c r="BD770" s="122"/>
      <c r="BE770" s="122"/>
      <c r="BF770" s="122"/>
      <c r="BG770" s="122"/>
      <c r="BH770" s="122"/>
      <c r="BI770" s="122"/>
      <c r="BJ770" s="122"/>
      <c r="BK770" s="122"/>
      <c r="BL770" s="122"/>
      <c r="BM770" s="122"/>
      <c r="BN770" s="122"/>
      <c r="BO770" s="122"/>
    </row>
    <row r="771" spans="1:67" x14ac:dyDescent="0.35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2"/>
      <c r="AX771" s="122"/>
      <c r="AY771" s="122"/>
      <c r="AZ771" s="122"/>
      <c r="BA771" s="122"/>
      <c r="BB771" s="122"/>
      <c r="BC771" s="122"/>
      <c r="BD771" s="122"/>
      <c r="BE771" s="122"/>
      <c r="BF771" s="122"/>
      <c r="BG771" s="122"/>
      <c r="BH771" s="122"/>
      <c r="BI771" s="122"/>
      <c r="BJ771" s="122"/>
      <c r="BK771" s="122"/>
      <c r="BL771" s="122"/>
      <c r="BM771" s="122"/>
      <c r="BN771" s="122"/>
      <c r="BO771" s="122"/>
    </row>
    <row r="772" spans="1:67" x14ac:dyDescent="0.35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2"/>
      <c r="AX772" s="122"/>
      <c r="AY772" s="122"/>
      <c r="AZ772" s="122"/>
      <c r="BA772" s="122"/>
      <c r="BB772" s="122"/>
      <c r="BC772" s="122"/>
      <c r="BD772" s="122"/>
      <c r="BE772" s="122"/>
      <c r="BF772" s="122"/>
      <c r="BG772" s="122"/>
      <c r="BH772" s="122"/>
      <c r="BI772" s="122"/>
      <c r="BJ772" s="122"/>
      <c r="BK772" s="122"/>
      <c r="BL772" s="122"/>
      <c r="BM772" s="122"/>
      <c r="BN772" s="122"/>
      <c r="BO772" s="122"/>
    </row>
    <row r="773" spans="1:67" x14ac:dyDescent="0.35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2"/>
      <c r="AX773" s="122"/>
      <c r="AY773" s="122"/>
      <c r="AZ773" s="122"/>
      <c r="BA773" s="122"/>
      <c r="BB773" s="122"/>
      <c r="BC773" s="122"/>
      <c r="BD773" s="122"/>
      <c r="BE773" s="122"/>
      <c r="BF773" s="122"/>
      <c r="BG773" s="122"/>
      <c r="BH773" s="122"/>
      <c r="BI773" s="122"/>
      <c r="BJ773" s="122"/>
      <c r="BK773" s="122"/>
      <c r="BL773" s="122"/>
      <c r="BM773" s="122"/>
      <c r="BN773" s="122"/>
      <c r="BO773" s="122"/>
    </row>
    <row r="774" spans="1:67" x14ac:dyDescent="0.35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2"/>
      <c r="AX774" s="122"/>
      <c r="AY774" s="122"/>
      <c r="AZ774" s="122"/>
      <c r="BA774" s="122"/>
      <c r="BB774" s="122"/>
      <c r="BC774" s="122"/>
      <c r="BD774" s="122"/>
      <c r="BE774" s="122"/>
      <c r="BF774" s="122"/>
      <c r="BG774" s="122"/>
      <c r="BH774" s="122"/>
      <c r="BI774" s="122"/>
      <c r="BJ774" s="122"/>
      <c r="BK774" s="122"/>
      <c r="BL774" s="122"/>
      <c r="BM774" s="122"/>
      <c r="BN774" s="122"/>
      <c r="BO774" s="122"/>
    </row>
    <row r="775" spans="1:67" x14ac:dyDescent="0.35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2"/>
      <c r="BF775" s="122"/>
      <c r="BG775" s="122"/>
      <c r="BH775" s="122"/>
      <c r="BI775" s="122"/>
      <c r="BJ775" s="122"/>
      <c r="BK775" s="122"/>
      <c r="BL775" s="122"/>
      <c r="BM775" s="122"/>
      <c r="BN775" s="122"/>
      <c r="BO775" s="122"/>
    </row>
    <row r="776" spans="1:67" x14ac:dyDescent="0.35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2"/>
      <c r="AX776" s="122"/>
      <c r="AY776" s="122"/>
      <c r="AZ776" s="122"/>
      <c r="BA776" s="122"/>
      <c r="BB776" s="122"/>
      <c r="BC776" s="122"/>
      <c r="BD776" s="122"/>
      <c r="BE776" s="122"/>
      <c r="BF776" s="122"/>
      <c r="BG776" s="122"/>
      <c r="BH776" s="122"/>
      <c r="BI776" s="122"/>
      <c r="BJ776" s="122"/>
      <c r="BK776" s="122"/>
      <c r="BL776" s="122"/>
      <c r="BM776" s="122"/>
      <c r="BN776" s="122"/>
      <c r="BO776" s="122"/>
    </row>
    <row r="777" spans="1:67" x14ac:dyDescent="0.35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2"/>
      <c r="AX777" s="122"/>
      <c r="AY777" s="122"/>
      <c r="AZ777" s="122"/>
      <c r="BA777" s="122"/>
      <c r="BB777" s="122"/>
      <c r="BC777" s="122"/>
      <c r="BD777" s="122"/>
      <c r="BE777" s="122"/>
      <c r="BF777" s="122"/>
      <c r="BG777" s="122"/>
      <c r="BH777" s="122"/>
      <c r="BI777" s="122"/>
      <c r="BJ777" s="122"/>
      <c r="BK777" s="122"/>
      <c r="BL777" s="122"/>
      <c r="BM777" s="122"/>
      <c r="BN777" s="122"/>
      <c r="BO777" s="122"/>
    </row>
    <row r="778" spans="1:67" x14ac:dyDescent="0.35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  <c r="BD778" s="122"/>
      <c r="BE778" s="122"/>
      <c r="BF778" s="122"/>
      <c r="BG778" s="122"/>
      <c r="BH778" s="122"/>
      <c r="BI778" s="122"/>
      <c r="BJ778" s="122"/>
      <c r="BK778" s="122"/>
      <c r="BL778" s="122"/>
      <c r="BM778" s="122"/>
      <c r="BN778" s="122"/>
      <c r="BO778" s="122"/>
    </row>
    <row r="779" spans="1:67" x14ac:dyDescent="0.35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2"/>
      <c r="AX779" s="122"/>
      <c r="AY779" s="122"/>
      <c r="AZ779" s="122"/>
      <c r="BA779" s="122"/>
      <c r="BB779" s="122"/>
      <c r="BC779" s="122"/>
      <c r="BD779" s="122"/>
      <c r="BE779" s="122"/>
      <c r="BF779" s="122"/>
      <c r="BG779" s="122"/>
      <c r="BH779" s="122"/>
      <c r="BI779" s="122"/>
      <c r="BJ779" s="122"/>
      <c r="BK779" s="122"/>
      <c r="BL779" s="122"/>
      <c r="BM779" s="122"/>
      <c r="BN779" s="122"/>
      <c r="BO779" s="122"/>
    </row>
    <row r="780" spans="1:67" x14ac:dyDescent="0.35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2"/>
      <c r="AX780" s="122"/>
      <c r="AY780" s="122"/>
      <c r="AZ780" s="122"/>
      <c r="BA780" s="122"/>
      <c r="BB780" s="122"/>
      <c r="BC780" s="122"/>
      <c r="BD780" s="122"/>
      <c r="BE780" s="122"/>
      <c r="BF780" s="122"/>
      <c r="BG780" s="122"/>
      <c r="BH780" s="122"/>
      <c r="BI780" s="122"/>
      <c r="BJ780" s="122"/>
      <c r="BK780" s="122"/>
      <c r="BL780" s="122"/>
      <c r="BM780" s="122"/>
      <c r="BN780" s="122"/>
      <c r="BO780" s="122"/>
    </row>
    <row r="781" spans="1:67" x14ac:dyDescent="0.35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2"/>
      <c r="AX781" s="122"/>
      <c r="AY781" s="122"/>
      <c r="AZ781" s="122"/>
      <c r="BA781" s="122"/>
      <c r="BB781" s="122"/>
      <c r="BC781" s="122"/>
      <c r="BD781" s="122"/>
      <c r="BE781" s="122"/>
      <c r="BF781" s="122"/>
      <c r="BG781" s="122"/>
      <c r="BH781" s="122"/>
      <c r="BI781" s="122"/>
      <c r="BJ781" s="122"/>
      <c r="BK781" s="122"/>
      <c r="BL781" s="122"/>
      <c r="BM781" s="122"/>
      <c r="BN781" s="122"/>
      <c r="BO781" s="122"/>
    </row>
    <row r="782" spans="1:67" x14ac:dyDescent="0.35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2"/>
      <c r="AX782" s="122"/>
      <c r="AY782" s="122"/>
      <c r="AZ782" s="122"/>
      <c r="BA782" s="122"/>
      <c r="BB782" s="122"/>
      <c r="BC782" s="122"/>
      <c r="BD782" s="122"/>
      <c r="BE782" s="122"/>
      <c r="BF782" s="122"/>
      <c r="BG782" s="122"/>
      <c r="BH782" s="122"/>
      <c r="BI782" s="122"/>
      <c r="BJ782" s="122"/>
      <c r="BK782" s="122"/>
      <c r="BL782" s="122"/>
      <c r="BM782" s="122"/>
      <c r="BN782" s="122"/>
      <c r="BO782" s="122"/>
    </row>
    <row r="783" spans="1:67" x14ac:dyDescent="0.35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2"/>
      <c r="AX783" s="122"/>
      <c r="AY783" s="122"/>
      <c r="AZ783" s="122"/>
      <c r="BA783" s="122"/>
      <c r="BB783" s="122"/>
      <c r="BC783" s="122"/>
      <c r="BD783" s="122"/>
      <c r="BE783" s="122"/>
      <c r="BF783" s="122"/>
      <c r="BG783" s="122"/>
      <c r="BH783" s="122"/>
      <c r="BI783" s="122"/>
      <c r="BJ783" s="122"/>
      <c r="BK783" s="122"/>
      <c r="BL783" s="122"/>
      <c r="BM783" s="122"/>
      <c r="BN783" s="122"/>
      <c r="BO783" s="122"/>
    </row>
    <row r="784" spans="1:67" x14ac:dyDescent="0.35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2"/>
      <c r="AX784" s="122"/>
      <c r="AY784" s="122"/>
      <c r="AZ784" s="122"/>
      <c r="BA784" s="122"/>
      <c r="BB784" s="122"/>
      <c r="BC784" s="122"/>
      <c r="BD784" s="122"/>
      <c r="BE784" s="122"/>
      <c r="BF784" s="122"/>
      <c r="BG784" s="122"/>
      <c r="BH784" s="122"/>
      <c r="BI784" s="122"/>
      <c r="BJ784" s="122"/>
      <c r="BK784" s="122"/>
      <c r="BL784" s="122"/>
      <c r="BM784" s="122"/>
      <c r="BN784" s="122"/>
      <c r="BO784" s="122"/>
    </row>
    <row r="785" spans="1:67" x14ac:dyDescent="0.35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2"/>
      <c r="AX785" s="122"/>
      <c r="AY785" s="122"/>
      <c r="AZ785" s="122"/>
      <c r="BA785" s="122"/>
      <c r="BB785" s="122"/>
      <c r="BC785" s="122"/>
      <c r="BD785" s="122"/>
      <c r="BE785" s="122"/>
      <c r="BF785" s="122"/>
      <c r="BG785" s="122"/>
      <c r="BH785" s="122"/>
      <c r="BI785" s="122"/>
      <c r="BJ785" s="122"/>
      <c r="BK785" s="122"/>
      <c r="BL785" s="122"/>
      <c r="BM785" s="122"/>
      <c r="BN785" s="122"/>
      <c r="BO785" s="122"/>
    </row>
    <row r="786" spans="1:67" x14ac:dyDescent="0.35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2"/>
      <c r="AX786" s="122"/>
      <c r="AY786" s="122"/>
      <c r="AZ786" s="122"/>
      <c r="BA786" s="122"/>
      <c r="BB786" s="122"/>
      <c r="BC786" s="122"/>
      <c r="BD786" s="122"/>
      <c r="BE786" s="122"/>
      <c r="BF786" s="122"/>
      <c r="BG786" s="122"/>
      <c r="BH786" s="122"/>
      <c r="BI786" s="122"/>
      <c r="BJ786" s="122"/>
      <c r="BK786" s="122"/>
      <c r="BL786" s="122"/>
      <c r="BM786" s="122"/>
      <c r="BN786" s="122"/>
      <c r="BO786" s="122"/>
    </row>
    <row r="787" spans="1:67" x14ac:dyDescent="0.35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2"/>
      <c r="AX787" s="122"/>
      <c r="AY787" s="122"/>
      <c r="AZ787" s="122"/>
      <c r="BA787" s="122"/>
      <c r="BB787" s="122"/>
      <c r="BC787" s="122"/>
      <c r="BD787" s="122"/>
      <c r="BE787" s="122"/>
      <c r="BF787" s="122"/>
      <c r="BG787" s="122"/>
      <c r="BH787" s="122"/>
      <c r="BI787" s="122"/>
      <c r="BJ787" s="122"/>
      <c r="BK787" s="122"/>
      <c r="BL787" s="122"/>
      <c r="BM787" s="122"/>
      <c r="BN787" s="122"/>
      <c r="BO787" s="122"/>
    </row>
    <row r="788" spans="1:67" x14ac:dyDescent="0.35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2"/>
      <c r="AX788" s="122"/>
      <c r="AY788" s="122"/>
      <c r="AZ788" s="122"/>
      <c r="BA788" s="122"/>
      <c r="BB788" s="122"/>
      <c r="BC788" s="122"/>
      <c r="BD788" s="122"/>
      <c r="BE788" s="122"/>
      <c r="BF788" s="122"/>
      <c r="BG788" s="122"/>
      <c r="BH788" s="122"/>
      <c r="BI788" s="122"/>
      <c r="BJ788" s="122"/>
      <c r="BK788" s="122"/>
      <c r="BL788" s="122"/>
      <c r="BM788" s="122"/>
      <c r="BN788" s="122"/>
      <c r="BO788" s="122"/>
    </row>
    <row r="789" spans="1:67" x14ac:dyDescent="0.35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2"/>
      <c r="AX789" s="122"/>
      <c r="AY789" s="122"/>
      <c r="AZ789" s="122"/>
      <c r="BA789" s="122"/>
      <c r="BB789" s="122"/>
      <c r="BC789" s="122"/>
      <c r="BD789" s="122"/>
      <c r="BE789" s="122"/>
      <c r="BF789" s="122"/>
      <c r="BG789" s="122"/>
      <c r="BH789" s="122"/>
      <c r="BI789" s="122"/>
      <c r="BJ789" s="122"/>
      <c r="BK789" s="122"/>
      <c r="BL789" s="122"/>
      <c r="BM789" s="122"/>
      <c r="BN789" s="122"/>
      <c r="BO789" s="122"/>
    </row>
    <row r="790" spans="1:67" x14ac:dyDescent="0.35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</row>
    <row r="791" spans="1:67" x14ac:dyDescent="0.35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2"/>
      <c r="BF791" s="122"/>
      <c r="BG791" s="122"/>
      <c r="BH791" s="122"/>
      <c r="BI791" s="122"/>
      <c r="BJ791" s="122"/>
      <c r="BK791" s="122"/>
      <c r="BL791" s="122"/>
      <c r="BM791" s="122"/>
      <c r="BN791" s="122"/>
      <c r="BO791" s="122"/>
    </row>
    <row r="792" spans="1:67" x14ac:dyDescent="0.35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  <c r="BD792" s="122"/>
      <c r="BE792" s="122"/>
      <c r="BF792" s="122"/>
      <c r="BG792" s="122"/>
      <c r="BH792" s="122"/>
      <c r="BI792" s="122"/>
      <c r="BJ792" s="122"/>
      <c r="BK792" s="122"/>
      <c r="BL792" s="122"/>
      <c r="BM792" s="122"/>
      <c r="BN792" s="122"/>
      <c r="BO792" s="122"/>
    </row>
    <row r="793" spans="1:67" x14ac:dyDescent="0.35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2"/>
      <c r="AX793" s="122"/>
      <c r="AY793" s="122"/>
      <c r="AZ793" s="122"/>
      <c r="BA793" s="122"/>
      <c r="BB793" s="122"/>
      <c r="BC793" s="122"/>
      <c r="BD793" s="122"/>
      <c r="BE793" s="122"/>
      <c r="BF793" s="122"/>
      <c r="BG793" s="122"/>
      <c r="BH793" s="122"/>
      <c r="BI793" s="122"/>
      <c r="BJ793" s="122"/>
      <c r="BK793" s="122"/>
      <c r="BL793" s="122"/>
      <c r="BM793" s="122"/>
      <c r="BN793" s="122"/>
      <c r="BO793" s="122"/>
    </row>
    <row r="794" spans="1:67" x14ac:dyDescent="0.35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2"/>
      <c r="AX794" s="122"/>
      <c r="AY794" s="122"/>
      <c r="AZ794" s="122"/>
      <c r="BA794" s="122"/>
      <c r="BB794" s="122"/>
      <c r="BC794" s="122"/>
      <c r="BD794" s="122"/>
      <c r="BE794" s="122"/>
      <c r="BF794" s="122"/>
      <c r="BG794" s="122"/>
      <c r="BH794" s="122"/>
      <c r="BI794" s="122"/>
      <c r="BJ794" s="122"/>
      <c r="BK794" s="122"/>
      <c r="BL794" s="122"/>
      <c r="BM794" s="122"/>
      <c r="BN794" s="122"/>
      <c r="BO794" s="122"/>
    </row>
    <row r="795" spans="1:67" x14ac:dyDescent="0.35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2"/>
      <c r="AX795" s="122"/>
      <c r="AY795" s="122"/>
      <c r="AZ795" s="122"/>
      <c r="BA795" s="122"/>
      <c r="BB795" s="122"/>
      <c r="BC795" s="122"/>
      <c r="BD795" s="122"/>
      <c r="BE795" s="122"/>
      <c r="BF795" s="122"/>
      <c r="BG795" s="122"/>
      <c r="BH795" s="122"/>
      <c r="BI795" s="122"/>
      <c r="BJ795" s="122"/>
      <c r="BK795" s="122"/>
      <c r="BL795" s="122"/>
      <c r="BM795" s="122"/>
      <c r="BN795" s="122"/>
      <c r="BO795" s="122"/>
    </row>
    <row r="796" spans="1:67" x14ac:dyDescent="0.35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2"/>
      <c r="AX796" s="122"/>
      <c r="AY796" s="122"/>
      <c r="AZ796" s="122"/>
      <c r="BA796" s="122"/>
      <c r="BB796" s="122"/>
      <c r="BC796" s="122"/>
      <c r="BD796" s="122"/>
      <c r="BE796" s="122"/>
      <c r="BF796" s="122"/>
      <c r="BG796" s="122"/>
      <c r="BH796" s="122"/>
      <c r="BI796" s="122"/>
      <c r="BJ796" s="122"/>
      <c r="BK796" s="122"/>
      <c r="BL796" s="122"/>
      <c r="BM796" s="122"/>
      <c r="BN796" s="122"/>
      <c r="BO796" s="122"/>
    </row>
    <row r="797" spans="1:67" x14ac:dyDescent="0.35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2"/>
      <c r="AX797" s="122"/>
      <c r="AY797" s="122"/>
      <c r="AZ797" s="122"/>
      <c r="BA797" s="122"/>
      <c r="BB797" s="122"/>
      <c r="BC797" s="122"/>
      <c r="BD797" s="122"/>
      <c r="BE797" s="122"/>
      <c r="BF797" s="122"/>
      <c r="BG797" s="122"/>
      <c r="BH797" s="122"/>
      <c r="BI797" s="122"/>
      <c r="BJ797" s="122"/>
      <c r="BK797" s="122"/>
      <c r="BL797" s="122"/>
      <c r="BM797" s="122"/>
      <c r="BN797" s="122"/>
      <c r="BO797" s="122"/>
    </row>
    <row r="798" spans="1:67" x14ac:dyDescent="0.35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2"/>
      <c r="AX798" s="122"/>
      <c r="AY798" s="122"/>
      <c r="AZ798" s="122"/>
      <c r="BA798" s="122"/>
      <c r="BB798" s="122"/>
      <c r="BC798" s="122"/>
      <c r="BD798" s="122"/>
      <c r="BE798" s="122"/>
      <c r="BF798" s="122"/>
      <c r="BG798" s="122"/>
      <c r="BH798" s="122"/>
      <c r="BI798" s="122"/>
      <c r="BJ798" s="122"/>
      <c r="BK798" s="122"/>
      <c r="BL798" s="122"/>
      <c r="BM798" s="122"/>
      <c r="BN798" s="122"/>
      <c r="BO798" s="122"/>
    </row>
    <row r="799" spans="1:67" x14ac:dyDescent="0.35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2"/>
      <c r="AX799" s="122"/>
      <c r="AY799" s="122"/>
      <c r="AZ799" s="122"/>
      <c r="BA799" s="122"/>
      <c r="BB799" s="122"/>
      <c r="BC799" s="122"/>
      <c r="BD799" s="122"/>
      <c r="BE799" s="122"/>
      <c r="BF799" s="122"/>
      <c r="BG799" s="122"/>
      <c r="BH799" s="122"/>
      <c r="BI799" s="122"/>
      <c r="BJ799" s="122"/>
      <c r="BK799" s="122"/>
      <c r="BL799" s="122"/>
      <c r="BM799" s="122"/>
      <c r="BN799" s="122"/>
      <c r="BO799" s="122"/>
    </row>
    <row r="800" spans="1:67" x14ac:dyDescent="0.35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2"/>
      <c r="AX800" s="122"/>
      <c r="AY800" s="122"/>
      <c r="AZ800" s="122"/>
      <c r="BA800" s="122"/>
      <c r="BB800" s="122"/>
      <c r="BC800" s="122"/>
      <c r="BD800" s="122"/>
      <c r="BE800" s="122"/>
      <c r="BF800" s="122"/>
      <c r="BG800" s="122"/>
      <c r="BH800" s="122"/>
      <c r="BI800" s="122"/>
      <c r="BJ800" s="122"/>
      <c r="BK800" s="122"/>
      <c r="BL800" s="122"/>
      <c r="BM800" s="122"/>
      <c r="BN800" s="122"/>
      <c r="BO800" s="122"/>
    </row>
    <row r="801" spans="1:67" x14ac:dyDescent="0.35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2"/>
      <c r="AX801" s="122"/>
      <c r="AY801" s="122"/>
      <c r="AZ801" s="122"/>
      <c r="BA801" s="122"/>
      <c r="BB801" s="122"/>
      <c r="BC801" s="122"/>
      <c r="BD801" s="122"/>
      <c r="BE801" s="122"/>
      <c r="BF801" s="122"/>
      <c r="BG801" s="122"/>
      <c r="BH801" s="122"/>
      <c r="BI801" s="122"/>
      <c r="BJ801" s="122"/>
      <c r="BK801" s="122"/>
      <c r="BL801" s="122"/>
      <c r="BM801" s="122"/>
      <c r="BN801" s="122"/>
      <c r="BO801" s="122"/>
    </row>
    <row r="802" spans="1:67" x14ac:dyDescent="0.35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2"/>
      <c r="AX802" s="122"/>
      <c r="AY802" s="122"/>
      <c r="AZ802" s="122"/>
      <c r="BA802" s="122"/>
      <c r="BB802" s="122"/>
      <c r="BC802" s="122"/>
      <c r="BD802" s="122"/>
      <c r="BE802" s="122"/>
      <c r="BF802" s="122"/>
      <c r="BG802" s="122"/>
      <c r="BH802" s="122"/>
      <c r="BI802" s="122"/>
      <c r="BJ802" s="122"/>
      <c r="BK802" s="122"/>
      <c r="BL802" s="122"/>
      <c r="BM802" s="122"/>
      <c r="BN802" s="122"/>
      <c r="BO802" s="122"/>
    </row>
    <row r="803" spans="1:67" x14ac:dyDescent="0.35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2"/>
      <c r="AX803" s="122"/>
      <c r="AY803" s="122"/>
      <c r="AZ803" s="122"/>
      <c r="BA803" s="122"/>
      <c r="BB803" s="122"/>
      <c r="BC803" s="122"/>
      <c r="BD803" s="122"/>
      <c r="BE803" s="122"/>
      <c r="BF803" s="122"/>
      <c r="BG803" s="122"/>
      <c r="BH803" s="122"/>
      <c r="BI803" s="122"/>
      <c r="BJ803" s="122"/>
      <c r="BK803" s="122"/>
      <c r="BL803" s="122"/>
      <c r="BM803" s="122"/>
      <c r="BN803" s="122"/>
      <c r="BO803" s="122"/>
    </row>
    <row r="804" spans="1:67" x14ac:dyDescent="0.35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2"/>
      <c r="BF804" s="122"/>
      <c r="BG804" s="122"/>
      <c r="BH804" s="122"/>
      <c r="BI804" s="122"/>
      <c r="BJ804" s="122"/>
      <c r="BK804" s="122"/>
      <c r="BL804" s="122"/>
      <c r="BM804" s="122"/>
      <c r="BN804" s="122"/>
      <c r="BO804" s="122"/>
    </row>
    <row r="805" spans="1:67" x14ac:dyDescent="0.35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2"/>
      <c r="AX805" s="122"/>
      <c r="AY805" s="122"/>
      <c r="AZ805" s="122"/>
      <c r="BA805" s="122"/>
      <c r="BB805" s="122"/>
      <c r="BC805" s="122"/>
      <c r="BD805" s="122"/>
      <c r="BE805" s="122"/>
      <c r="BF805" s="122"/>
      <c r="BG805" s="122"/>
      <c r="BH805" s="122"/>
      <c r="BI805" s="122"/>
      <c r="BJ805" s="122"/>
      <c r="BK805" s="122"/>
      <c r="BL805" s="122"/>
      <c r="BM805" s="122"/>
      <c r="BN805" s="122"/>
      <c r="BO805" s="122"/>
    </row>
    <row r="806" spans="1:67" x14ac:dyDescent="0.35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  <c r="BD806" s="122"/>
      <c r="BE806" s="122"/>
      <c r="BF806" s="122"/>
      <c r="BG806" s="122"/>
      <c r="BH806" s="122"/>
      <c r="BI806" s="122"/>
      <c r="BJ806" s="122"/>
      <c r="BK806" s="122"/>
      <c r="BL806" s="122"/>
      <c r="BM806" s="122"/>
      <c r="BN806" s="122"/>
      <c r="BO806" s="122"/>
    </row>
    <row r="807" spans="1:67" x14ac:dyDescent="0.35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2"/>
      <c r="BF807" s="122"/>
      <c r="BG807" s="122"/>
      <c r="BH807" s="122"/>
      <c r="BI807" s="122"/>
      <c r="BJ807" s="122"/>
      <c r="BK807" s="122"/>
      <c r="BL807" s="122"/>
      <c r="BM807" s="122"/>
      <c r="BN807" s="122"/>
      <c r="BO807" s="122"/>
    </row>
    <row r="808" spans="1:67" x14ac:dyDescent="0.35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2"/>
      <c r="AX808" s="122"/>
      <c r="AY808" s="122"/>
      <c r="AZ808" s="122"/>
      <c r="BA808" s="122"/>
      <c r="BB808" s="122"/>
      <c r="BC808" s="122"/>
      <c r="BD808" s="122"/>
      <c r="BE808" s="122"/>
      <c r="BF808" s="122"/>
      <c r="BG808" s="122"/>
      <c r="BH808" s="122"/>
      <c r="BI808" s="122"/>
      <c r="BJ808" s="122"/>
      <c r="BK808" s="122"/>
      <c r="BL808" s="122"/>
      <c r="BM808" s="122"/>
      <c r="BN808" s="122"/>
      <c r="BO808" s="122"/>
    </row>
    <row r="809" spans="1:67" x14ac:dyDescent="0.35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2"/>
      <c r="AX809" s="122"/>
      <c r="AY809" s="122"/>
      <c r="AZ809" s="122"/>
      <c r="BA809" s="122"/>
      <c r="BB809" s="122"/>
      <c r="BC809" s="122"/>
      <c r="BD809" s="122"/>
      <c r="BE809" s="122"/>
      <c r="BF809" s="122"/>
      <c r="BG809" s="122"/>
      <c r="BH809" s="122"/>
      <c r="BI809" s="122"/>
      <c r="BJ809" s="122"/>
      <c r="BK809" s="122"/>
      <c r="BL809" s="122"/>
      <c r="BM809" s="122"/>
      <c r="BN809" s="122"/>
      <c r="BO809" s="122"/>
    </row>
    <row r="810" spans="1:67" x14ac:dyDescent="0.35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2"/>
      <c r="AX810" s="122"/>
      <c r="AY810" s="122"/>
      <c r="AZ810" s="122"/>
      <c r="BA810" s="122"/>
      <c r="BB810" s="122"/>
      <c r="BC810" s="122"/>
      <c r="BD810" s="122"/>
      <c r="BE810" s="122"/>
      <c r="BF810" s="122"/>
      <c r="BG810" s="122"/>
      <c r="BH810" s="122"/>
      <c r="BI810" s="122"/>
      <c r="BJ810" s="122"/>
      <c r="BK810" s="122"/>
      <c r="BL810" s="122"/>
      <c r="BM810" s="122"/>
      <c r="BN810" s="122"/>
      <c r="BO810" s="122"/>
    </row>
    <row r="811" spans="1:67" x14ac:dyDescent="0.35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2"/>
      <c r="AX811" s="122"/>
      <c r="AY811" s="122"/>
      <c r="AZ811" s="122"/>
      <c r="BA811" s="122"/>
      <c r="BB811" s="122"/>
      <c r="BC811" s="122"/>
      <c r="BD811" s="122"/>
      <c r="BE811" s="122"/>
      <c r="BF811" s="122"/>
      <c r="BG811" s="122"/>
      <c r="BH811" s="122"/>
      <c r="BI811" s="122"/>
      <c r="BJ811" s="122"/>
      <c r="BK811" s="122"/>
      <c r="BL811" s="122"/>
      <c r="BM811" s="122"/>
      <c r="BN811" s="122"/>
      <c r="BO811" s="122"/>
    </row>
    <row r="812" spans="1:67" x14ac:dyDescent="0.35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2"/>
      <c r="AX812" s="122"/>
      <c r="AY812" s="122"/>
      <c r="AZ812" s="122"/>
      <c r="BA812" s="122"/>
      <c r="BB812" s="122"/>
      <c r="BC812" s="122"/>
      <c r="BD812" s="122"/>
      <c r="BE812" s="122"/>
      <c r="BF812" s="122"/>
      <c r="BG812" s="122"/>
      <c r="BH812" s="122"/>
      <c r="BI812" s="122"/>
      <c r="BJ812" s="122"/>
      <c r="BK812" s="122"/>
      <c r="BL812" s="122"/>
      <c r="BM812" s="122"/>
      <c r="BN812" s="122"/>
      <c r="BO812" s="122"/>
    </row>
    <row r="813" spans="1:67" x14ac:dyDescent="0.35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2"/>
      <c r="AX813" s="122"/>
      <c r="AY813" s="122"/>
      <c r="AZ813" s="122"/>
      <c r="BA813" s="122"/>
      <c r="BB813" s="122"/>
      <c r="BC813" s="122"/>
      <c r="BD813" s="122"/>
      <c r="BE813" s="122"/>
      <c r="BF813" s="122"/>
      <c r="BG813" s="122"/>
      <c r="BH813" s="122"/>
      <c r="BI813" s="122"/>
      <c r="BJ813" s="122"/>
      <c r="BK813" s="122"/>
      <c r="BL813" s="122"/>
      <c r="BM813" s="122"/>
      <c r="BN813" s="122"/>
      <c r="BO813" s="122"/>
    </row>
    <row r="814" spans="1:67" x14ac:dyDescent="0.35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2"/>
      <c r="AX814" s="122"/>
      <c r="AY814" s="122"/>
      <c r="AZ814" s="122"/>
      <c r="BA814" s="122"/>
      <c r="BB814" s="122"/>
      <c r="BC814" s="122"/>
      <c r="BD814" s="122"/>
      <c r="BE814" s="122"/>
      <c r="BF814" s="122"/>
      <c r="BG814" s="122"/>
      <c r="BH814" s="122"/>
      <c r="BI814" s="122"/>
      <c r="BJ814" s="122"/>
      <c r="BK814" s="122"/>
      <c r="BL814" s="122"/>
      <c r="BM814" s="122"/>
      <c r="BN814" s="122"/>
      <c r="BO814" s="122"/>
    </row>
    <row r="815" spans="1:67" x14ac:dyDescent="0.35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2"/>
      <c r="AX815" s="122"/>
      <c r="AY815" s="122"/>
      <c r="AZ815" s="122"/>
      <c r="BA815" s="122"/>
      <c r="BB815" s="122"/>
      <c r="BC815" s="122"/>
      <c r="BD815" s="122"/>
      <c r="BE815" s="122"/>
      <c r="BF815" s="122"/>
      <c r="BG815" s="122"/>
      <c r="BH815" s="122"/>
      <c r="BI815" s="122"/>
      <c r="BJ815" s="122"/>
      <c r="BK815" s="122"/>
      <c r="BL815" s="122"/>
      <c r="BM815" s="122"/>
      <c r="BN815" s="122"/>
      <c r="BO815" s="122"/>
    </row>
    <row r="816" spans="1:67" x14ac:dyDescent="0.35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2"/>
      <c r="AX816" s="122"/>
      <c r="AY816" s="122"/>
      <c r="AZ816" s="122"/>
      <c r="BA816" s="122"/>
      <c r="BB816" s="122"/>
      <c r="BC816" s="122"/>
      <c r="BD816" s="122"/>
      <c r="BE816" s="122"/>
      <c r="BF816" s="122"/>
      <c r="BG816" s="122"/>
      <c r="BH816" s="122"/>
      <c r="BI816" s="122"/>
      <c r="BJ816" s="122"/>
      <c r="BK816" s="122"/>
      <c r="BL816" s="122"/>
      <c r="BM816" s="122"/>
      <c r="BN816" s="122"/>
      <c r="BO816" s="122"/>
    </row>
    <row r="817" spans="1:67" x14ac:dyDescent="0.35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2"/>
      <c r="AX817" s="122"/>
      <c r="AY817" s="122"/>
      <c r="AZ817" s="122"/>
      <c r="BA817" s="122"/>
      <c r="BB817" s="122"/>
      <c r="BC817" s="122"/>
      <c r="BD817" s="122"/>
      <c r="BE817" s="122"/>
      <c r="BF817" s="122"/>
      <c r="BG817" s="122"/>
      <c r="BH817" s="122"/>
      <c r="BI817" s="122"/>
      <c r="BJ817" s="122"/>
      <c r="BK817" s="122"/>
      <c r="BL817" s="122"/>
      <c r="BM817" s="122"/>
      <c r="BN817" s="122"/>
      <c r="BO817" s="122"/>
    </row>
    <row r="818" spans="1:67" x14ac:dyDescent="0.35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2"/>
      <c r="AX818" s="122"/>
      <c r="AY818" s="122"/>
      <c r="AZ818" s="122"/>
      <c r="BA818" s="122"/>
      <c r="BB818" s="122"/>
      <c r="BC818" s="122"/>
      <c r="BD818" s="122"/>
      <c r="BE818" s="122"/>
      <c r="BF818" s="122"/>
      <c r="BG818" s="122"/>
      <c r="BH818" s="122"/>
      <c r="BI818" s="122"/>
      <c r="BJ818" s="122"/>
      <c r="BK818" s="122"/>
      <c r="BL818" s="122"/>
      <c r="BM818" s="122"/>
      <c r="BN818" s="122"/>
      <c r="BO818" s="122"/>
    </row>
    <row r="819" spans="1:67" x14ac:dyDescent="0.35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2"/>
      <c r="AX819" s="122"/>
      <c r="AY819" s="122"/>
      <c r="AZ819" s="122"/>
      <c r="BA819" s="122"/>
      <c r="BB819" s="122"/>
      <c r="BC819" s="122"/>
      <c r="BD819" s="122"/>
      <c r="BE819" s="122"/>
      <c r="BF819" s="122"/>
      <c r="BG819" s="122"/>
      <c r="BH819" s="122"/>
      <c r="BI819" s="122"/>
      <c r="BJ819" s="122"/>
      <c r="BK819" s="122"/>
      <c r="BL819" s="122"/>
      <c r="BM819" s="122"/>
      <c r="BN819" s="122"/>
      <c r="BO819" s="122"/>
    </row>
    <row r="820" spans="1:67" x14ac:dyDescent="0.35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  <c r="BD820" s="122"/>
      <c r="BE820" s="122"/>
      <c r="BF820" s="122"/>
      <c r="BG820" s="122"/>
      <c r="BH820" s="122"/>
      <c r="BI820" s="122"/>
      <c r="BJ820" s="122"/>
      <c r="BK820" s="122"/>
      <c r="BL820" s="122"/>
      <c r="BM820" s="122"/>
      <c r="BN820" s="122"/>
      <c r="BO820" s="122"/>
    </row>
    <row r="821" spans="1:67" x14ac:dyDescent="0.35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2"/>
      <c r="BF821" s="122"/>
      <c r="BG821" s="122"/>
      <c r="BH821" s="122"/>
      <c r="BI821" s="122"/>
      <c r="BJ821" s="122"/>
      <c r="BK821" s="122"/>
      <c r="BL821" s="122"/>
      <c r="BM821" s="122"/>
      <c r="BN821" s="122"/>
      <c r="BO821" s="122"/>
    </row>
    <row r="822" spans="1:67" x14ac:dyDescent="0.35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2"/>
      <c r="BF822" s="122"/>
      <c r="BG822" s="122"/>
      <c r="BH822" s="122"/>
      <c r="BI822" s="122"/>
      <c r="BJ822" s="122"/>
      <c r="BK822" s="122"/>
      <c r="BL822" s="122"/>
      <c r="BM822" s="122"/>
      <c r="BN822" s="122"/>
      <c r="BO822" s="122"/>
    </row>
    <row r="823" spans="1:67" x14ac:dyDescent="0.35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2"/>
      <c r="BF823" s="122"/>
      <c r="BG823" s="122"/>
      <c r="BH823" s="122"/>
      <c r="BI823" s="122"/>
      <c r="BJ823" s="122"/>
      <c r="BK823" s="122"/>
      <c r="BL823" s="122"/>
      <c r="BM823" s="122"/>
      <c r="BN823" s="122"/>
      <c r="BO823" s="122"/>
    </row>
    <row r="824" spans="1:67" x14ac:dyDescent="0.35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2"/>
      <c r="AX824" s="122"/>
      <c r="AY824" s="122"/>
      <c r="AZ824" s="122"/>
      <c r="BA824" s="122"/>
      <c r="BB824" s="122"/>
      <c r="BC824" s="122"/>
      <c r="BD824" s="122"/>
      <c r="BE824" s="122"/>
      <c r="BF824" s="122"/>
      <c r="BG824" s="122"/>
      <c r="BH824" s="122"/>
      <c r="BI824" s="122"/>
      <c r="BJ824" s="122"/>
      <c r="BK824" s="122"/>
      <c r="BL824" s="122"/>
      <c r="BM824" s="122"/>
      <c r="BN824" s="122"/>
      <c r="BO824" s="122"/>
    </row>
    <row r="825" spans="1:67" x14ac:dyDescent="0.35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2"/>
      <c r="AX825" s="122"/>
      <c r="AY825" s="122"/>
      <c r="AZ825" s="122"/>
      <c r="BA825" s="122"/>
      <c r="BB825" s="122"/>
      <c r="BC825" s="122"/>
      <c r="BD825" s="122"/>
      <c r="BE825" s="122"/>
      <c r="BF825" s="122"/>
      <c r="BG825" s="122"/>
      <c r="BH825" s="122"/>
      <c r="BI825" s="122"/>
      <c r="BJ825" s="122"/>
      <c r="BK825" s="122"/>
      <c r="BL825" s="122"/>
      <c r="BM825" s="122"/>
      <c r="BN825" s="122"/>
      <c r="BO825" s="122"/>
    </row>
    <row r="826" spans="1:67" x14ac:dyDescent="0.35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2"/>
      <c r="AX826" s="122"/>
      <c r="AY826" s="122"/>
      <c r="AZ826" s="122"/>
      <c r="BA826" s="122"/>
      <c r="BB826" s="122"/>
      <c r="BC826" s="122"/>
      <c r="BD826" s="122"/>
      <c r="BE826" s="122"/>
      <c r="BF826" s="122"/>
      <c r="BG826" s="122"/>
      <c r="BH826" s="122"/>
      <c r="BI826" s="122"/>
      <c r="BJ826" s="122"/>
      <c r="BK826" s="122"/>
      <c r="BL826" s="122"/>
      <c r="BM826" s="122"/>
      <c r="BN826" s="122"/>
      <c r="BO826" s="122"/>
    </row>
    <row r="827" spans="1:67" x14ac:dyDescent="0.35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2"/>
      <c r="AX827" s="122"/>
      <c r="AY827" s="122"/>
      <c r="AZ827" s="122"/>
      <c r="BA827" s="122"/>
      <c r="BB827" s="122"/>
      <c r="BC827" s="122"/>
      <c r="BD827" s="122"/>
      <c r="BE827" s="122"/>
      <c r="BF827" s="122"/>
      <c r="BG827" s="122"/>
      <c r="BH827" s="122"/>
      <c r="BI827" s="122"/>
      <c r="BJ827" s="122"/>
      <c r="BK827" s="122"/>
      <c r="BL827" s="122"/>
      <c r="BM827" s="122"/>
      <c r="BN827" s="122"/>
      <c r="BO827" s="122"/>
    </row>
    <row r="828" spans="1:67" x14ac:dyDescent="0.35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2"/>
      <c r="AX828" s="122"/>
      <c r="AY828" s="122"/>
      <c r="AZ828" s="122"/>
      <c r="BA828" s="122"/>
      <c r="BB828" s="122"/>
      <c r="BC828" s="122"/>
      <c r="BD828" s="122"/>
      <c r="BE828" s="122"/>
      <c r="BF828" s="122"/>
      <c r="BG828" s="122"/>
      <c r="BH828" s="122"/>
      <c r="BI828" s="122"/>
      <c r="BJ828" s="122"/>
      <c r="BK828" s="122"/>
      <c r="BL828" s="122"/>
      <c r="BM828" s="122"/>
      <c r="BN828" s="122"/>
      <c r="BO828" s="122"/>
    </row>
    <row r="829" spans="1:67" x14ac:dyDescent="0.35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2"/>
      <c r="AX829" s="122"/>
      <c r="AY829" s="122"/>
      <c r="AZ829" s="122"/>
      <c r="BA829" s="122"/>
      <c r="BB829" s="122"/>
      <c r="BC829" s="122"/>
      <c r="BD829" s="122"/>
      <c r="BE829" s="122"/>
      <c r="BF829" s="122"/>
      <c r="BG829" s="122"/>
      <c r="BH829" s="122"/>
      <c r="BI829" s="122"/>
      <c r="BJ829" s="122"/>
      <c r="BK829" s="122"/>
      <c r="BL829" s="122"/>
      <c r="BM829" s="122"/>
      <c r="BN829" s="122"/>
      <c r="BO829" s="122"/>
    </row>
    <row r="830" spans="1:67" x14ac:dyDescent="0.35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2"/>
      <c r="AX830" s="122"/>
      <c r="AY830" s="122"/>
      <c r="AZ830" s="122"/>
      <c r="BA830" s="122"/>
      <c r="BB830" s="122"/>
      <c r="BC830" s="122"/>
      <c r="BD830" s="122"/>
      <c r="BE830" s="122"/>
      <c r="BF830" s="122"/>
      <c r="BG830" s="122"/>
      <c r="BH830" s="122"/>
      <c r="BI830" s="122"/>
      <c r="BJ830" s="122"/>
      <c r="BK830" s="122"/>
      <c r="BL830" s="122"/>
      <c r="BM830" s="122"/>
      <c r="BN830" s="122"/>
      <c r="BO830" s="122"/>
    </row>
    <row r="831" spans="1:67" x14ac:dyDescent="0.35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2"/>
      <c r="AX831" s="122"/>
      <c r="AY831" s="122"/>
      <c r="AZ831" s="122"/>
      <c r="BA831" s="122"/>
      <c r="BB831" s="122"/>
      <c r="BC831" s="122"/>
      <c r="BD831" s="122"/>
      <c r="BE831" s="122"/>
      <c r="BF831" s="122"/>
      <c r="BG831" s="122"/>
      <c r="BH831" s="122"/>
      <c r="BI831" s="122"/>
      <c r="BJ831" s="122"/>
      <c r="BK831" s="122"/>
      <c r="BL831" s="122"/>
      <c r="BM831" s="122"/>
      <c r="BN831" s="122"/>
      <c r="BO831" s="122"/>
    </row>
    <row r="832" spans="1:67" x14ac:dyDescent="0.35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2"/>
      <c r="AX832" s="122"/>
      <c r="AY832" s="122"/>
      <c r="AZ832" s="122"/>
      <c r="BA832" s="122"/>
      <c r="BB832" s="122"/>
      <c r="BC832" s="122"/>
      <c r="BD832" s="122"/>
      <c r="BE832" s="122"/>
      <c r="BF832" s="122"/>
      <c r="BG832" s="122"/>
      <c r="BH832" s="122"/>
      <c r="BI832" s="122"/>
      <c r="BJ832" s="122"/>
      <c r="BK832" s="122"/>
      <c r="BL832" s="122"/>
      <c r="BM832" s="122"/>
      <c r="BN832" s="122"/>
      <c r="BO832" s="122"/>
    </row>
    <row r="833" spans="1:67" x14ac:dyDescent="0.35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2"/>
      <c r="AX833" s="122"/>
      <c r="AY833" s="122"/>
      <c r="AZ833" s="122"/>
      <c r="BA833" s="122"/>
      <c r="BB833" s="122"/>
      <c r="BC833" s="122"/>
      <c r="BD833" s="122"/>
      <c r="BE833" s="122"/>
      <c r="BF833" s="122"/>
      <c r="BG833" s="122"/>
      <c r="BH833" s="122"/>
      <c r="BI833" s="122"/>
      <c r="BJ833" s="122"/>
      <c r="BK833" s="122"/>
      <c r="BL833" s="122"/>
      <c r="BM833" s="122"/>
      <c r="BN833" s="122"/>
      <c r="BO833" s="122"/>
    </row>
    <row r="834" spans="1:67" x14ac:dyDescent="0.35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2"/>
      <c r="AX834" s="122"/>
      <c r="AY834" s="122"/>
      <c r="AZ834" s="122"/>
      <c r="BA834" s="122"/>
      <c r="BB834" s="122"/>
      <c r="BC834" s="122"/>
      <c r="BD834" s="122"/>
      <c r="BE834" s="122"/>
      <c r="BF834" s="122"/>
      <c r="BG834" s="122"/>
      <c r="BH834" s="122"/>
      <c r="BI834" s="122"/>
      <c r="BJ834" s="122"/>
      <c r="BK834" s="122"/>
      <c r="BL834" s="122"/>
      <c r="BM834" s="122"/>
      <c r="BN834" s="122"/>
      <c r="BO834" s="122"/>
    </row>
    <row r="835" spans="1:67" x14ac:dyDescent="0.35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2"/>
      <c r="AX835" s="122"/>
      <c r="AY835" s="122"/>
      <c r="AZ835" s="122"/>
      <c r="BA835" s="122"/>
      <c r="BB835" s="122"/>
      <c r="BC835" s="122"/>
      <c r="BD835" s="122"/>
      <c r="BE835" s="122"/>
      <c r="BF835" s="122"/>
      <c r="BG835" s="122"/>
      <c r="BH835" s="122"/>
      <c r="BI835" s="122"/>
      <c r="BJ835" s="122"/>
      <c r="BK835" s="122"/>
      <c r="BL835" s="122"/>
      <c r="BM835" s="122"/>
      <c r="BN835" s="122"/>
      <c r="BO835" s="122"/>
    </row>
    <row r="836" spans="1:67" x14ac:dyDescent="0.35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2"/>
      <c r="AX836" s="122"/>
      <c r="AY836" s="122"/>
      <c r="AZ836" s="122"/>
      <c r="BA836" s="122"/>
      <c r="BB836" s="122"/>
      <c r="BC836" s="122"/>
      <c r="BD836" s="122"/>
      <c r="BE836" s="122"/>
      <c r="BF836" s="122"/>
      <c r="BG836" s="122"/>
      <c r="BH836" s="122"/>
      <c r="BI836" s="122"/>
      <c r="BJ836" s="122"/>
      <c r="BK836" s="122"/>
      <c r="BL836" s="122"/>
      <c r="BM836" s="122"/>
      <c r="BN836" s="122"/>
      <c r="BO836" s="122"/>
    </row>
    <row r="837" spans="1:67" x14ac:dyDescent="0.35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  <c r="BF837" s="122"/>
      <c r="BG837" s="122"/>
      <c r="BH837" s="122"/>
      <c r="BI837" s="122"/>
      <c r="BJ837" s="122"/>
      <c r="BK837" s="122"/>
      <c r="BL837" s="122"/>
      <c r="BM837" s="122"/>
      <c r="BN837" s="122"/>
      <c r="BO837" s="122"/>
    </row>
    <row r="838" spans="1:67" x14ac:dyDescent="0.35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  <c r="BF838" s="122"/>
      <c r="BG838" s="122"/>
      <c r="BH838" s="122"/>
      <c r="BI838" s="122"/>
      <c r="BJ838" s="122"/>
      <c r="BK838" s="122"/>
      <c r="BL838" s="122"/>
      <c r="BM838" s="122"/>
      <c r="BN838" s="122"/>
      <c r="BO838" s="122"/>
    </row>
    <row r="839" spans="1:67" x14ac:dyDescent="0.35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2"/>
      <c r="BF839" s="122"/>
      <c r="BG839" s="122"/>
      <c r="BH839" s="122"/>
      <c r="BI839" s="122"/>
      <c r="BJ839" s="122"/>
      <c r="BK839" s="122"/>
      <c r="BL839" s="122"/>
      <c r="BM839" s="122"/>
      <c r="BN839" s="122"/>
      <c r="BO839" s="122"/>
    </row>
    <row r="840" spans="1:67" x14ac:dyDescent="0.35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2"/>
      <c r="AX840" s="122"/>
      <c r="AY840" s="122"/>
      <c r="AZ840" s="122"/>
      <c r="BA840" s="122"/>
      <c r="BB840" s="122"/>
      <c r="BC840" s="122"/>
      <c r="BD840" s="122"/>
      <c r="BE840" s="122"/>
      <c r="BF840" s="122"/>
      <c r="BG840" s="122"/>
      <c r="BH840" s="122"/>
      <c r="BI840" s="122"/>
      <c r="BJ840" s="122"/>
      <c r="BK840" s="122"/>
      <c r="BL840" s="122"/>
      <c r="BM840" s="122"/>
      <c r="BN840" s="122"/>
      <c r="BO840" s="122"/>
    </row>
    <row r="841" spans="1:67" x14ac:dyDescent="0.35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2"/>
      <c r="AX841" s="122"/>
      <c r="AY841" s="122"/>
      <c r="AZ841" s="122"/>
      <c r="BA841" s="122"/>
      <c r="BB841" s="122"/>
      <c r="BC841" s="122"/>
      <c r="BD841" s="122"/>
      <c r="BE841" s="122"/>
      <c r="BF841" s="122"/>
      <c r="BG841" s="122"/>
      <c r="BH841" s="122"/>
      <c r="BI841" s="122"/>
      <c r="BJ841" s="122"/>
      <c r="BK841" s="122"/>
      <c r="BL841" s="122"/>
      <c r="BM841" s="122"/>
      <c r="BN841" s="122"/>
      <c r="BO841" s="122"/>
    </row>
    <row r="842" spans="1:67" x14ac:dyDescent="0.35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2"/>
      <c r="AX842" s="122"/>
      <c r="AY842" s="122"/>
      <c r="AZ842" s="122"/>
      <c r="BA842" s="122"/>
      <c r="BB842" s="122"/>
      <c r="BC842" s="122"/>
      <c r="BD842" s="122"/>
      <c r="BE842" s="122"/>
      <c r="BF842" s="122"/>
      <c r="BG842" s="122"/>
      <c r="BH842" s="122"/>
      <c r="BI842" s="122"/>
      <c r="BJ842" s="122"/>
      <c r="BK842" s="122"/>
      <c r="BL842" s="122"/>
      <c r="BM842" s="122"/>
      <c r="BN842" s="122"/>
      <c r="BO842" s="122"/>
    </row>
    <row r="843" spans="1:67" x14ac:dyDescent="0.35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2"/>
      <c r="AX843" s="122"/>
      <c r="AY843" s="122"/>
      <c r="AZ843" s="122"/>
      <c r="BA843" s="122"/>
      <c r="BB843" s="122"/>
      <c r="BC843" s="122"/>
      <c r="BD843" s="122"/>
      <c r="BE843" s="122"/>
      <c r="BF843" s="122"/>
      <c r="BG843" s="122"/>
      <c r="BH843" s="122"/>
      <c r="BI843" s="122"/>
      <c r="BJ843" s="122"/>
      <c r="BK843" s="122"/>
      <c r="BL843" s="122"/>
      <c r="BM843" s="122"/>
      <c r="BN843" s="122"/>
      <c r="BO843" s="122"/>
    </row>
  </sheetData>
  <sheetProtection algorithmName="SHA-512" hashValue="M9wMQEbMez2tASzen9s1hzzP1wAGubqaq8wXO4EV8Jq47JOgYMaJspPnsJwGPw5Xg/d2qMfYe1w4ewgKQZDZvQ==" saltValue="Ix+dR1k6ZuPzL8axc5UxcQ==" spinCount="100000" sheet="1" objects="1" scenarios="1" selectLockedCells="1"/>
  <mergeCells count="35">
    <mergeCell ref="F39:J39"/>
    <mergeCell ref="F40:J40"/>
    <mergeCell ref="G41:O43"/>
    <mergeCell ref="A44:BO843"/>
    <mergeCell ref="F18:J18"/>
    <mergeCell ref="F19:J19"/>
    <mergeCell ref="F20:J20"/>
    <mergeCell ref="F21:J21"/>
    <mergeCell ref="F38:J38"/>
    <mergeCell ref="F31:J31"/>
    <mergeCell ref="F23:J23"/>
    <mergeCell ref="F24:J24"/>
    <mergeCell ref="F25:J25"/>
    <mergeCell ref="F26:J27"/>
    <mergeCell ref="F28:J28"/>
    <mergeCell ref="F30:J30"/>
    <mergeCell ref="F32:J32"/>
    <mergeCell ref="F33:J33"/>
    <mergeCell ref="F34:J34"/>
    <mergeCell ref="F35:J35"/>
    <mergeCell ref="F36:J36"/>
    <mergeCell ref="A1:B1"/>
    <mergeCell ref="C1:L3"/>
    <mergeCell ref="A5:B5"/>
    <mergeCell ref="C5:K5"/>
    <mergeCell ref="F22:J22"/>
    <mergeCell ref="F10:J10"/>
    <mergeCell ref="F11:J11"/>
    <mergeCell ref="F12:J12"/>
    <mergeCell ref="F13:J13"/>
    <mergeCell ref="F14:J14"/>
    <mergeCell ref="F16:J16"/>
    <mergeCell ref="F7:J9"/>
    <mergeCell ref="A7:A9"/>
    <mergeCell ref="F17:J17"/>
  </mergeCells>
  <conditionalFormatting sqref="B43:E43">
    <cfRule type="cellIs" dxfId="5" priority="2" operator="equal">
      <formula>"Ja"</formula>
    </cfRule>
    <cfRule type="cellIs" dxfId="4" priority="3" operator="equal">
      <formula>"Nej"</formula>
    </cfRule>
  </conditionalFormatting>
  <conditionalFormatting sqref="B40:D40">
    <cfRule type="cellIs" dxfId="3" priority="4" operator="lessThan">
      <formula>C3</formula>
    </cfRule>
  </conditionalFormatting>
  <conditionalFormatting sqref="B43:E43">
    <cfRule type="iconSet" priority="42">
      <iconSet>
        <cfvo type="percent" val="0"/>
        <cfvo type="percent" val="33"/>
        <cfvo type="percent" val="67"/>
      </iconSet>
    </cfRule>
  </conditionalFormatting>
  <conditionalFormatting sqref="E39:E40">
    <cfRule type="cellIs" dxfId="2" priority="44" operator="lessThan">
      <formula>#REF!</formula>
    </cfRule>
  </conditionalFormatting>
  <conditionalFormatting sqref="B39:D39">
    <cfRule type="cellIs" dxfId="1" priority="45" operator="lessThan">
      <formula>C1</formula>
    </cfRule>
  </conditionalFormatting>
  <dataValidations count="1">
    <dataValidation type="decimal" allowBlank="1" showInputMessage="1" showErrorMessage="1" sqref="B3:B4" xr:uid="{C94A6448-C61F-4EB2-9F2D-7659D7790D1F}">
      <formula1>0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B2:B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3707ACC-B219-40E5-B1AA-3B1ECE7D1D23}">
            <xm:f>NOT(ISERROR(SEARCH("Nej",B43)))</xm:f>
            <xm:f>"Nej"</xm:f>
            <x14:dxf>
              <font>
                <color rgb="FF9C0006"/>
              </font>
            </x14:dxf>
          </x14:cfRule>
          <xm:sqref>B43:E43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27D-E532-45CB-A166-02D2B2009DB2}">
  <dimension ref="A1:BO71"/>
  <sheetViews>
    <sheetView showGridLines="0" zoomScale="50" zoomScaleNormal="50" workbookViewId="0">
      <selection activeCell="H1" sqref="H1"/>
    </sheetView>
  </sheetViews>
  <sheetFormatPr defaultColWidth="9.1796875" defaultRowHeight="14.5" x14ac:dyDescent="0.35"/>
  <cols>
    <col min="1" max="1" width="90.26953125" style="51" bestFit="1" customWidth="1"/>
    <col min="2" max="2" width="37.81640625" customWidth="1"/>
    <col min="3" max="7" width="20.7265625" customWidth="1"/>
    <col min="8" max="8" width="131.7265625" customWidth="1"/>
    <col min="9" max="10" width="20.7265625" customWidth="1"/>
    <col min="11" max="11" width="17.26953125" customWidth="1"/>
    <col min="12" max="12" width="202.1796875" customWidth="1"/>
  </cols>
  <sheetData>
    <row r="1" spans="1:12" ht="155.25" customHeight="1" thickBot="1" x14ac:dyDescent="0.5">
      <c r="A1" s="157" t="s">
        <v>69</v>
      </c>
      <c r="B1" s="153" t="s">
        <v>70</v>
      </c>
      <c r="C1" s="154"/>
      <c r="D1" s="154"/>
      <c r="E1" s="154"/>
      <c r="F1" s="154"/>
      <c r="G1" s="155"/>
      <c r="H1" s="37"/>
      <c r="I1" s="37"/>
      <c r="J1" s="37"/>
      <c r="K1" s="148"/>
      <c r="L1" s="148"/>
    </row>
    <row r="2" spans="1:12" ht="31.5" customHeight="1" x14ac:dyDescent="0.35">
      <c r="A2" s="157"/>
      <c r="B2" s="138"/>
      <c r="C2" s="156" t="s">
        <v>9</v>
      </c>
      <c r="D2" s="38" t="str">
        <f>'2. Budget'!B8</f>
        <v>Periode 1</v>
      </c>
      <c r="E2" s="38" t="str">
        <f>'2. Budget'!C8</f>
        <v>Periode 2</v>
      </c>
      <c r="F2" s="38" t="str">
        <f>'2. Budget'!D8</f>
        <v>Periode 3</v>
      </c>
      <c r="G2" s="38" t="str">
        <f>'2. Budget'!E8</f>
        <v>Periode 4</v>
      </c>
      <c r="H2" s="138" t="s">
        <v>71</v>
      </c>
    </row>
    <row r="3" spans="1:12" ht="15.5" x14ac:dyDescent="0.35">
      <c r="A3" s="157"/>
      <c r="B3" s="138"/>
      <c r="C3" s="156"/>
      <c r="D3" s="2">
        <f>'2. Budget'!B9</f>
        <v>45658</v>
      </c>
      <c r="E3" s="2">
        <f>'2. Budget'!C9</f>
        <v>46023</v>
      </c>
      <c r="F3" s="2">
        <f>'2. Budget'!D9</f>
        <v>46388</v>
      </c>
      <c r="G3" s="2">
        <f>'2. Budget'!E9</f>
        <v>46753</v>
      </c>
      <c r="H3" s="138"/>
    </row>
    <row r="4" spans="1:12" ht="15.5" x14ac:dyDescent="0.35">
      <c r="A4" s="157"/>
      <c r="B4" s="138"/>
      <c r="C4" s="156"/>
      <c r="D4" s="2">
        <f>'2. Budget'!B10</f>
        <v>46022</v>
      </c>
      <c r="E4" s="2">
        <f>'2. Budget'!C10</f>
        <v>46387</v>
      </c>
      <c r="F4" s="2">
        <f>'2. Budget'!D10</f>
        <v>46752</v>
      </c>
      <c r="G4" s="2">
        <f>'2. Budget'!E10</f>
        <v>47118</v>
      </c>
      <c r="H4" s="138"/>
    </row>
    <row r="5" spans="1:12" ht="15.5" x14ac:dyDescent="0.35">
      <c r="A5" s="42" t="s">
        <v>26</v>
      </c>
      <c r="B5" s="8"/>
      <c r="C5" s="9" t="s">
        <v>27</v>
      </c>
      <c r="D5" s="9" t="s">
        <v>27</v>
      </c>
      <c r="E5" s="9"/>
      <c r="F5" s="9" t="s">
        <v>27</v>
      </c>
      <c r="G5" s="9" t="s">
        <v>27</v>
      </c>
      <c r="H5" s="10"/>
    </row>
    <row r="6" spans="1:12" x14ac:dyDescent="0.35">
      <c r="A6" s="43" t="s">
        <v>28</v>
      </c>
      <c r="B6" s="11" t="s">
        <v>72</v>
      </c>
      <c r="C6" s="12"/>
      <c r="D6" s="12"/>
      <c r="E6" s="12"/>
      <c r="F6" s="12"/>
      <c r="G6" s="12"/>
      <c r="H6" s="13"/>
    </row>
    <row r="7" spans="1:12" x14ac:dyDescent="0.35">
      <c r="A7" s="44" t="s">
        <v>29</v>
      </c>
      <c r="B7" s="14"/>
      <c r="D7" s="15"/>
      <c r="F7" s="15"/>
      <c r="G7" s="15"/>
      <c r="H7" s="45"/>
    </row>
    <row r="8" spans="1:12" x14ac:dyDescent="0.35">
      <c r="A8" s="46"/>
      <c r="B8" s="47" t="s">
        <v>73</v>
      </c>
      <c r="C8" s="15">
        <f>G8</f>
        <v>0</v>
      </c>
      <c r="D8" s="16">
        <v>0</v>
      </c>
      <c r="E8" s="16">
        <v>0</v>
      </c>
      <c r="F8" s="16">
        <v>0</v>
      </c>
      <c r="G8" s="16">
        <v>0</v>
      </c>
      <c r="H8" s="17"/>
    </row>
    <row r="9" spans="1:12" x14ac:dyDescent="0.35">
      <c r="A9" s="46"/>
      <c r="B9" s="47" t="s">
        <v>73</v>
      </c>
      <c r="C9" s="15">
        <f t="shared" ref="C9:C11" si="0">G9</f>
        <v>0</v>
      </c>
      <c r="D9" s="16">
        <v>0</v>
      </c>
      <c r="E9" s="16">
        <v>0</v>
      </c>
      <c r="F9" s="16">
        <v>0</v>
      </c>
      <c r="G9" s="16">
        <v>0</v>
      </c>
      <c r="H9" s="17"/>
    </row>
    <row r="10" spans="1:12" x14ac:dyDescent="0.35">
      <c r="A10" s="46"/>
      <c r="B10" s="47" t="s">
        <v>73</v>
      </c>
      <c r="C10" s="15">
        <f t="shared" si="0"/>
        <v>0</v>
      </c>
      <c r="D10" s="16">
        <v>0</v>
      </c>
      <c r="E10" s="16">
        <v>0</v>
      </c>
      <c r="F10" s="16">
        <v>0</v>
      </c>
      <c r="G10" s="16">
        <v>0</v>
      </c>
      <c r="H10" s="17"/>
    </row>
    <row r="11" spans="1:12" x14ac:dyDescent="0.35">
      <c r="A11" s="46"/>
      <c r="B11" s="47" t="s">
        <v>73</v>
      </c>
      <c r="C11" s="15">
        <f t="shared" si="0"/>
        <v>0</v>
      </c>
      <c r="D11" s="16">
        <v>0</v>
      </c>
      <c r="E11" s="16">
        <v>0</v>
      </c>
      <c r="F11" s="16">
        <v>0</v>
      </c>
      <c r="G11" s="16">
        <v>0</v>
      </c>
      <c r="H11" s="17"/>
    </row>
    <row r="12" spans="1:12" x14ac:dyDescent="0.35">
      <c r="A12" s="46" t="s">
        <v>74</v>
      </c>
      <c r="B12" s="14"/>
      <c r="C12" s="15">
        <f>SUM(C8:C11)</f>
        <v>0</v>
      </c>
      <c r="D12" s="15">
        <f t="shared" ref="D12:G12" si="1">SUM(D8:D11)</f>
        <v>0</v>
      </c>
      <c r="E12">
        <f t="shared" si="1"/>
        <v>0</v>
      </c>
      <c r="F12" s="15">
        <f t="shared" si="1"/>
        <v>0</v>
      </c>
      <c r="G12" s="15">
        <f t="shared" si="1"/>
        <v>0</v>
      </c>
      <c r="H12" s="21"/>
    </row>
    <row r="13" spans="1:12" x14ac:dyDescent="0.35">
      <c r="A13" s="44" t="s">
        <v>30</v>
      </c>
      <c r="B13" s="14"/>
      <c r="D13" s="15"/>
      <c r="F13" s="15"/>
      <c r="G13" s="15"/>
      <c r="H13" s="21"/>
    </row>
    <row r="14" spans="1:12" x14ac:dyDescent="0.35">
      <c r="A14" s="46"/>
      <c r="B14" s="47" t="s">
        <v>73</v>
      </c>
      <c r="C14" s="15">
        <f>G14</f>
        <v>0</v>
      </c>
      <c r="D14" s="16">
        <v>0</v>
      </c>
      <c r="E14" s="16">
        <v>0</v>
      </c>
      <c r="F14" s="16">
        <v>0</v>
      </c>
      <c r="G14" s="16">
        <v>0</v>
      </c>
      <c r="H14" s="17"/>
    </row>
    <row r="15" spans="1:12" x14ac:dyDescent="0.35">
      <c r="A15" s="46"/>
      <c r="B15" s="47" t="s">
        <v>73</v>
      </c>
      <c r="C15" s="15">
        <f>G15</f>
        <v>0</v>
      </c>
      <c r="D15" s="16">
        <v>0</v>
      </c>
      <c r="E15" s="16">
        <v>0</v>
      </c>
      <c r="F15" s="16">
        <v>0</v>
      </c>
      <c r="G15" s="16">
        <v>0</v>
      </c>
      <c r="H15" s="17"/>
    </row>
    <row r="16" spans="1:12" x14ac:dyDescent="0.35">
      <c r="A16" s="46"/>
      <c r="B16" s="47" t="s">
        <v>73</v>
      </c>
      <c r="C16" s="15">
        <f>G16</f>
        <v>0</v>
      </c>
      <c r="D16" s="16">
        <v>0</v>
      </c>
      <c r="E16" s="16">
        <v>0</v>
      </c>
      <c r="F16" s="16">
        <v>0</v>
      </c>
      <c r="G16" s="16">
        <v>0</v>
      </c>
      <c r="H16" s="17"/>
    </row>
    <row r="17" spans="1:8" x14ac:dyDescent="0.35">
      <c r="A17" s="46"/>
      <c r="B17" s="47" t="s">
        <v>73</v>
      </c>
      <c r="C17" s="15">
        <f>G17</f>
        <v>0</v>
      </c>
      <c r="D17" s="16">
        <v>0</v>
      </c>
      <c r="E17" s="16">
        <v>0</v>
      </c>
      <c r="F17" s="16">
        <v>0</v>
      </c>
      <c r="G17" s="16">
        <v>0</v>
      </c>
      <c r="H17" s="17"/>
    </row>
    <row r="18" spans="1:8" x14ac:dyDescent="0.35">
      <c r="A18" s="46" t="s">
        <v>75</v>
      </c>
      <c r="B18" s="14"/>
      <c r="C18" s="15">
        <f>G18</f>
        <v>0</v>
      </c>
      <c r="D18" s="15">
        <f t="shared" ref="D18:G18" si="2">SUM(D14:D17)</f>
        <v>0</v>
      </c>
      <c r="E18">
        <f t="shared" si="2"/>
        <v>0</v>
      </c>
      <c r="F18" s="15">
        <f t="shared" si="2"/>
        <v>0</v>
      </c>
      <c r="G18" s="15">
        <f t="shared" si="2"/>
        <v>0</v>
      </c>
      <c r="H18" s="21"/>
    </row>
    <row r="19" spans="1:8" x14ac:dyDescent="0.35">
      <c r="A19" s="44" t="s">
        <v>31</v>
      </c>
      <c r="B19" s="14"/>
      <c r="D19" s="15"/>
      <c r="F19" s="15"/>
      <c r="G19" s="15"/>
      <c r="H19" s="21"/>
    </row>
    <row r="20" spans="1:8" x14ac:dyDescent="0.35">
      <c r="A20" s="46"/>
      <c r="B20" s="47" t="s">
        <v>73</v>
      </c>
      <c r="C20" s="15">
        <f>G20</f>
        <v>0</v>
      </c>
      <c r="D20" s="16">
        <v>0</v>
      </c>
      <c r="E20" s="16">
        <v>0</v>
      </c>
      <c r="F20" s="16">
        <v>0</v>
      </c>
      <c r="G20" s="16">
        <v>0</v>
      </c>
      <c r="H20" s="17"/>
    </row>
    <row r="21" spans="1:8" x14ac:dyDescent="0.35">
      <c r="A21" s="46"/>
      <c r="B21" s="47" t="s">
        <v>73</v>
      </c>
      <c r="C21" s="15">
        <f>G21</f>
        <v>0</v>
      </c>
      <c r="D21" s="16">
        <v>0</v>
      </c>
      <c r="E21" s="16">
        <v>0</v>
      </c>
      <c r="F21" s="16">
        <v>0</v>
      </c>
      <c r="G21" s="16">
        <v>0</v>
      </c>
      <c r="H21" s="17"/>
    </row>
    <row r="22" spans="1:8" x14ac:dyDescent="0.35">
      <c r="A22" s="46"/>
      <c r="B22" s="47" t="s">
        <v>73</v>
      </c>
      <c r="C22" s="15">
        <f>G22</f>
        <v>0</v>
      </c>
      <c r="D22" s="16">
        <v>0</v>
      </c>
      <c r="E22" s="16">
        <v>0</v>
      </c>
      <c r="F22" s="16">
        <v>0</v>
      </c>
      <c r="G22" s="16">
        <v>0</v>
      </c>
      <c r="H22" s="17"/>
    </row>
    <row r="23" spans="1:8" x14ac:dyDescent="0.35">
      <c r="A23" s="46"/>
      <c r="B23" s="47" t="s">
        <v>73</v>
      </c>
      <c r="C23" s="15">
        <f>G23</f>
        <v>0</v>
      </c>
      <c r="D23" s="16">
        <v>0</v>
      </c>
      <c r="E23" s="16">
        <v>0</v>
      </c>
      <c r="F23" s="16">
        <v>0</v>
      </c>
      <c r="G23" s="16">
        <v>0</v>
      </c>
      <c r="H23" s="17"/>
    </row>
    <row r="24" spans="1:8" x14ac:dyDescent="0.35">
      <c r="A24" s="46" t="s">
        <v>76</v>
      </c>
      <c r="B24" s="14"/>
      <c r="C24" s="15">
        <f>G24</f>
        <v>0</v>
      </c>
      <c r="D24" s="15">
        <f t="shared" ref="D24:G24" si="3">SUM(D20:D23)</f>
        <v>0</v>
      </c>
      <c r="E24">
        <f t="shared" si="3"/>
        <v>0</v>
      </c>
      <c r="F24" s="15">
        <f t="shared" si="3"/>
        <v>0</v>
      </c>
      <c r="G24" s="15">
        <f t="shared" si="3"/>
        <v>0</v>
      </c>
      <c r="H24" s="21"/>
    </row>
    <row r="25" spans="1:8" x14ac:dyDescent="0.35">
      <c r="A25" s="44" t="s">
        <v>77</v>
      </c>
      <c r="B25" s="14"/>
      <c r="D25" s="15"/>
      <c r="F25" s="15"/>
      <c r="G25" s="15"/>
      <c r="H25" s="21"/>
    </row>
    <row r="26" spans="1:8" x14ac:dyDescent="0.35">
      <c r="A26" s="46"/>
      <c r="B26" s="47" t="s">
        <v>73</v>
      </c>
      <c r="C26" s="15">
        <f>G26</f>
        <v>0</v>
      </c>
      <c r="D26" s="16">
        <v>0</v>
      </c>
      <c r="E26" s="16">
        <v>0</v>
      </c>
      <c r="F26" s="16">
        <v>0</v>
      </c>
      <c r="G26" s="16">
        <v>0</v>
      </c>
      <c r="H26" s="17"/>
    </row>
    <row r="27" spans="1:8" x14ac:dyDescent="0.35">
      <c r="A27" s="46"/>
      <c r="B27" s="47" t="s">
        <v>73</v>
      </c>
      <c r="C27" s="15">
        <f>G27</f>
        <v>0</v>
      </c>
      <c r="D27" s="16">
        <v>0</v>
      </c>
      <c r="E27" s="16">
        <v>0</v>
      </c>
      <c r="F27" s="16">
        <v>0</v>
      </c>
      <c r="G27" s="16">
        <v>0</v>
      </c>
      <c r="H27" s="17"/>
    </row>
    <row r="28" spans="1:8" x14ac:dyDescent="0.35">
      <c r="A28" s="46"/>
      <c r="B28" s="47" t="s">
        <v>73</v>
      </c>
      <c r="C28" s="15">
        <f>G28</f>
        <v>0</v>
      </c>
      <c r="D28" s="16">
        <v>0</v>
      </c>
      <c r="E28" s="16">
        <v>0</v>
      </c>
      <c r="F28" s="16">
        <v>0</v>
      </c>
      <c r="G28" s="16">
        <v>0</v>
      </c>
      <c r="H28" s="17"/>
    </row>
    <row r="29" spans="1:8" x14ac:dyDescent="0.35">
      <c r="A29" s="46"/>
      <c r="B29" s="47" t="s">
        <v>73</v>
      </c>
      <c r="C29" s="15">
        <f>G29</f>
        <v>0</v>
      </c>
      <c r="D29" s="16">
        <v>0</v>
      </c>
      <c r="E29" s="16">
        <v>0</v>
      </c>
      <c r="F29" s="16">
        <v>0</v>
      </c>
      <c r="G29" s="16">
        <v>0</v>
      </c>
      <c r="H29" s="17"/>
    </row>
    <row r="30" spans="1:8" x14ac:dyDescent="0.35">
      <c r="A30" s="46" t="s">
        <v>78</v>
      </c>
      <c r="B30" s="14"/>
      <c r="C30" s="15">
        <f t="shared" ref="C30:G30" si="4">SUM(C26:C29)</f>
        <v>0</v>
      </c>
      <c r="D30" s="15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21"/>
    </row>
    <row r="31" spans="1:8" x14ac:dyDescent="0.35">
      <c r="A31" s="44" t="s">
        <v>32</v>
      </c>
      <c r="B31" s="14"/>
      <c r="C31" s="15"/>
      <c r="D31" s="15"/>
      <c r="F31" s="15"/>
      <c r="G31" s="15"/>
      <c r="H31" s="21"/>
    </row>
    <row r="32" spans="1:8" x14ac:dyDescent="0.35">
      <c r="A32" s="44"/>
      <c r="B32" s="47" t="s">
        <v>73</v>
      </c>
      <c r="C32" s="15">
        <f>G32</f>
        <v>0</v>
      </c>
      <c r="D32" s="16">
        <v>0</v>
      </c>
      <c r="E32" s="16">
        <v>0</v>
      </c>
      <c r="F32" s="16">
        <v>0</v>
      </c>
      <c r="G32" s="16">
        <v>0</v>
      </c>
      <c r="H32" s="17"/>
    </row>
    <row r="33" spans="1:67" x14ac:dyDescent="0.35">
      <c r="A33" s="44"/>
      <c r="B33" s="47" t="s">
        <v>73</v>
      </c>
      <c r="C33" s="15">
        <f>G33</f>
        <v>0</v>
      </c>
      <c r="D33" s="16">
        <v>0</v>
      </c>
      <c r="E33" s="16">
        <v>0</v>
      </c>
      <c r="F33" s="16">
        <v>0</v>
      </c>
      <c r="G33" s="16">
        <v>0</v>
      </c>
      <c r="H33" s="1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</row>
    <row r="34" spans="1:67" s="50" customFormat="1" x14ac:dyDescent="0.35">
      <c r="A34" s="49" t="s">
        <v>79</v>
      </c>
      <c r="B34" s="14"/>
      <c r="C34" s="15">
        <f t="shared" ref="C34:G34" si="5">SUM(C32:C33)</f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21"/>
      <c r="I3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x14ac:dyDescent="0.35">
      <c r="A35" s="44" t="s">
        <v>57</v>
      </c>
      <c r="B35" s="14"/>
      <c r="C35" s="15"/>
      <c r="D35" s="15"/>
      <c r="F35" s="15"/>
      <c r="G35" s="15"/>
      <c r="H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x14ac:dyDescent="0.35">
      <c r="A36" s="44"/>
      <c r="B36" s="47" t="s">
        <v>73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x14ac:dyDescent="0.35">
      <c r="A37" s="44"/>
      <c r="B37" s="47" t="s">
        <v>73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7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</row>
    <row r="38" spans="1:67" s="50" customFormat="1" x14ac:dyDescent="0.35">
      <c r="A38" s="49" t="s">
        <v>80</v>
      </c>
      <c r="B38" s="14"/>
      <c r="C38" s="15">
        <f>SUM(C36:C37)</f>
        <v>0</v>
      </c>
      <c r="D38" s="15">
        <f t="shared" ref="D38:G38" si="6">SUM(D36:D37)</f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/>
      <c r="I3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</row>
    <row r="39" spans="1:67" x14ac:dyDescent="0.35">
      <c r="A39" s="44" t="s">
        <v>33</v>
      </c>
      <c r="B39" s="14"/>
      <c r="C39" s="15"/>
      <c r="D39" s="15"/>
      <c r="F39" s="15"/>
      <c r="G39" s="15"/>
    </row>
    <row r="40" spans="1:67" x14ac:dyDescent="0.35">
      <c r="A40" s="44"/>
      <c r="B40" s="47" t="s">
        <v>73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7"/>
    </row>
    <row r="41" spans="1:67" x14ac:dyDescent="0.35">
      <c r="A41" s="44"/>
      <c r="B41" s="47" t="s">
        <v>73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7"/>
    </row>
    <row r="42" spans="1:67" x14ac:dyDescent="0.35">
      <c r="A42" s="49" t="s">
        <v>81</v>
      </c>
      <c r="B42" s="14"/>
      <c r="C42" s="15">
        <f>SUM(C40:C41)</f>
        <v>0</v>
      </c>
      <c r="D42" s="15">
        <f t="shared" ref="D42:G42" si="7">SUM(D40:D41)</f>
        <v>0</v>
      </c>
      <c r="E42" s="15">
        <f t="shared" si="7"/>
        <v>0</v>
      </c>
      <c r="F42" s="15">
        <f t="shared" si="7"/>
        <v>0</v>
      </c>
      <c r="G42" s="15">
        <f t="shared" si="7"/>
        <v>0</v>
      </c>
    </row>
    <row r="43" spans="1:67" x14ac:dyDescent="0.35">
      <c r="A43" s="44" t="s">
        <v>34</v>
      </c>
      <c r="B43" s="14"/>
      <c r="C43" s="15"/>
      <c r="D43" s="15"/>
      <c r="F43" s="15"/>
      <c r="G43" s="15"/>
    </row>
    <row r="44" spans="1:67" x14ac:dyDescent="0.35">
      <c r="A44" s="44"/>
      <c r="B44" s="47" t="s">
        <v>73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7"/>
    </row>
    <row r="45" spans="1:67" x14ac:dyDescent="0.35">
      <c r="A45" s="44"/>
      <c r="B45" s="47" t="s">
        <v>73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7"/>
    </row>
    <row r="46" spans="1:67" x14ac:dyDescent="0.35">
      <c r="A46" s="49" t="s">
        <v>82</v>
      </c>
      <c r="B46" s="14"/>
      <c r="C46" s="15">
        <f>SUM(C44:C45)</f>
        <v>0</v>
      </c>
      <c r="D46" s="15">
        <f t="shared" ref="D46:G46" si="8">SUM(D44:D45)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</row>
    <row r="47" spans="1:67" x14ac:dyDescent="0.35">
      <c r="A47" s="44" t="s">
        <v>83</v>
      </c>
      <c r="B47" s="14"/>
      <c r="C47" s="15"/>
      <c r="D47" s="15"/>
      <c r="F47" s="15"/>
      <c r="G47" s="15"/>
    </row>
    <row r="48" spans="1:67" x14ac:dyDescent="0.35">
      <c r="A48" s="44"/>
      <c r="B48" s="47" t="s">
        <v>73</v>
      </c>
      <c r="C48" s="15">
        <v>0</v>
      </c>
      <c r="D48" s="16">
        <v>0</v>
      </c>
      <c r="E48" s="16">
        <v>0</v>
      </c>
      <c r="F48" s="16">
        <v>0</v>
      </c>
      <c r="G48" s="16">
        <v>0</v>
      </c>
      <c r="H48" s="17"/>
    </row>
    <row r="49" spans="1:8" x14ac:dyDescent="0.35">
      <c r="A49" s="44"/>
      <c r="B49" s="47" t="s">
        <v>73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7"/>
    </row>
    <row r="50" spans="1:8" x14ac:dyDescent="0.35">
      <c r="A50" s="49" t="s">
        <v>84</v>
      </c>
      <c r="B50" s="14"/>
      <c r="C50" s="15">
        <f>SUM(C48:C49)</f>
        <v>0</v>
      </c>
      <c r="D50" s="15">
        <f t="shared" ref="D50:G50" si="9">SUM(D48:D49)</f>
        <v>0</v>
      </c>
      <c r="E50" s="15">
        <f t="shared" si="9"/>
        <v>0</v>
      </c>
      <c r="F50" s="15">
        <f t="shared" si="9"/>
        <v>0</v>
      </c>
      <c r="G50" s="15">
        <f t="shared" si="9"/>
        <v>0</v>
      </c>
    </row>
    <row r="51" spans="1:8" x14ac:dyDescent="0.35">
      <c r="A51" s="44" t="s">
        <v>85</v>
      </c>
      <c r="B51" s="14"/>
      <c r="C51" s="15"/>
      <c r="D51" s="15"/>
      <c r="F51" s="15"/>
      <c r="G51" s="15"/>
    </row>
    <row r="52" spans="1:8" x14ac:dyDescent="0.35">
      <c r="A52" s="44"/>
      <c r="B52" s="47" t="s">
        <v>73</v>
      </c>
      <c r="C52" s="15">
        <v>0</v>
      </c>
      <c r="D52" s="16">
        <v>0</v>
      </c>
      <c r="E52" s="16">
        <v>0</v>
      </c>
      <c r="F52" s="16">
        <v>0</v>
      </c>
      <c r="G52" s="16">
        <v>0</v>
      </c>
      <c r="H52" s="17"/>
    </row>
    <row r="53" spans="1:8" x14ac:dyDescent="0.35">
      <c r="A53" s="44"/>
      <c r="B53" s="47" t="s">
        <v>73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7"/>
    </row>
    <row r="54" spans="1:8" x14ac:dyDescent="0.35">
      <c r="A54" s="49" t="s">
        <v>86</v>
      </c>
      <c r="B54" s="14"/>
      <c r="C54" s="15">
        <f>SUM(C52:C53)</f>
        <v>0</v>
      </c>
      <c r="D54" s="15">
        <f t="shared" ref="D54:G54" si="10">SUM(D52:D53)</f>
        <v>0</v>
      </c>
      <c r="E54" s="15">
        <f t="shared" si="10"/>
        <v>0</v>
      </c>
      <c r="F54" s="15">
        <f t="shared" si="10"/>
        <v>0</v>
      </c>
      <c r="G54" s="15">
        <f t="shared" si="10"/>
        <v>0</v>
      </c>
    </row>
    <row r="55" spans="1:8" x14ac:dyDescent="0.35">
      <c r="A55" s="44" t="s">
        <v>87</v>
      </c>
      <c r="B55" s="14"/>
      <c r="C55" s="15"/>
      <c r="D55" s="15"/>
      <c r="F55" s="15"/>
      <c r="G55" s="15"/>
      <c r="H55" s="21"/>
    </row>
    <row r="56" spans="1:8" x14ac:dyDescent="0.35">
      <c r="A56" s="44"/>
      <c r="B56" s="47" t="s">
        <v>73</v>
      </c>
      <c r="C56" s="15">
        <v>0</v>
      </c>
      <c r="D56" s="16">
        <v>0</v>
      </c>
      <c r="E56" s="16">
        <v>0</v>
      </c>
      <c r="F56" s="16">
        <v>0</v>
      </c>
      <c r="G56" s="16">
        <v>0</v>
      </c>
      <c r="H56" s="17"/>
    </row>
    <row r="57" spans="1:8" x14ac:dyDescent="0.35">
      <c r="A57" s="44"/>
      <c r="B57" s="47" t="s">
        <v>73</v>
      </c>
      <c r="C57" s="15">
        <v>0</v>
      </c>
      <c r="D57" s="16">
        <v>0</v>
      </c>
      <c r="E57" s="16">
        <v>0</v>
      </c>
      <c r="F57" s="16">
        <v>0</v>
      </c>
      <c r="G57" s="16">
        <v>0</v>
      </c>
      <c r="H57" s="17"/>
    </row>
    <row r="58" spans="1:8" x14ac:dyDescent="0.35">
      <c r="A58" s="49" t="s">
        <v>88</v>
      </c>
      <c r="B58" s="14"/>
      <c r="C58" s="15">
        <f>SUM(C56:C57)</f>
        <v>0</v>
      </c>
      <c r="D58" s="15">
        <f t="shared" ref="D58:G58" si="11">SUM(D56:D57)</f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21"/>
    </row>
    <row r="59" spans="1:8" x14ac:dyDescent="0.35">
      <c r="A59" s="44" t="s">
        <v>36</v>
      </c>
      <c r="B59" s="14"/>
      <c r="C59" s="15"/>
      <c r="D59" s="15"/>
      <c r="F59" s="15"/>
      <c r="G59" s="15"/>
    </row>
    <row r="60" spans="1:8" x14ac:dyDescent="0.35">
      <c r="A60" s="44"/>
      <c r="B60" s="47" t="s">
        <v>73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7"/>
    </row>
    <row r="61" spans="1:8" x14ac:dyDescent="0.35">
      <c r="A61" s="44"/>
      <c r="B61" s="47" t="s">
        <v>73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7"/>
    </row>
    <row r="62" spans="1:8" x14ac:dyDescent="0.35">
      <c r="A62" s="49" t="s">
        <v>89</v>
      </c>
      <c r="B62" s="14"/>
      <c r="C62" s="15">
        <f>SUM(C60:C61)</f>
        <v>0</v>
      </c>
      <c r="D62" s="15">
        <f t="shared" ref="D62:G62" si="12">SUM(D60:D61)</f>
        <v>0</v>
      </c>
      <c r="E62" s="15">
        <f t="shared" si="12"/>
        <v>0</v>
      </c>
      <c r="F62" s="15">
        <f t="shared" si="12"/>
        <v>0</v>
      </c>
      <c r="G62" s="15">
        <f t="shared" si="12"/>
        <v>0</v>
      </c>
    </row>
    <row r="63" spans="1:8" x14ac:dyDescent="0.35">
      <c r="A63" s="44" t="s">
        <v>35</v>
      </c>
      <c r="B63" s="14"/>
      <c r="C63" s="15"/>
      <c r="D63" s="15"/>
      <c r="F63" s="15"/>
      <c r="G63" s="15"/>
    </row>
    <row r="64" spans="1:8" x14ac:dyDescent="0.35">
      <c r="A64" s="44"/>
      <c r="B64" s="47" t="s">
        <v>73</v>
      </c>
      <c r="C64" s="15">
        <v>0</v>
      </c>
      <c r="D64" s="16">
        <v>0</v>
      </c>
      <c r="E64" s="16">
        <v>0</v>
      </c>
      <c r="F64" s="16">
        <v>0</v>
      </c>
      <c r="G64" s="16">
        <v>0</v>
      </c>
      <c r="H64" s="17"/>
    </row>
    <row r="65" spans="1:8" x14ac:dyDescent="0.35">
      <c r="A65" s="44"/>
      <c r="B65" s="47" t="s">
        <v>73</v>
      </c>
      <c r="C65" s="15">
        <v>0</v>
      </c>
      <c r="D65" s="16">
        <v>0</v>
      </c>
      <c r="E65" s="16">
        <v>0</v>
      </c>
      <c r="F65" s="16">
        <v>0</v>
      </c>
      <c r="G65" s="16">
        <v>0</v>
      </c>
      <c r="H65" s="17"/>
    </row>
    <row r="66" spans="1:8" x14ac:dyDescent="0.35">
      <c r="A66" s="49" t="s">
        <v>90</v>
      </c>
      <c r="B66" s="14"/>
      <c r="C66" s="15">
        <f>SUM(C64:C65)</f>
        <v>0</v>
      </c>
      <c r="D66" s="15">
        <f t="shared" ref="D66:G66" si="13">SUM(D64:D65)</f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</row>
    <row r="67" spans="1:8" x14ac:dyDescent="0.35">
      <c r="A67" s="48" t="s">
        <v>91</v>
      </c>
      <c r="B67" s="14"/>
      <c r="C67" s="15">
        <v>0</v>
      </c>
      <c r="D67" s="15"/>
      <c r="F67" s="15"/>
      <c r="G67" s="15"/>
    </row>
    <row r="69" spans="1:8" x14ac:dyDescent="0.35">
      <c r="A69" s="44" t="s">
        <v>37</v>
      </c>
      <c r="B69" s="14"/>
      <c r="C69" s="15">
        <f>C12*0.44</f>
        <v>0</v>
      </c>
      <c r="D69" s="15">
        <f>D7*0.44</f>
        <v>0</v>
      </c>
      <c r="E69">
        <f>E7*0.44</f>
        <v>0</v>
      </c>
      <c r="F69" s="15">
        <f>F7*0.44</f>
        <v>0</v>
      </c>
      <c r="G69" s="15">
        <f>G7*0.44</f>
        <v>0</v>
      </c>
    </row>
    <row r="70" spans="1:8" x14ac:dyDescent="0.35">
      <c r="A70" s="44" t="s">
        <v>38</v>
      </c>
      <c r="B70" s="14"/>
      <c r="C70" s="15" t="e">
        <f>#REF!*0.44</f>
        <v>#REF!</v>
      </c>
      <c r="D70" s="15">
        <f t="shared" ref="D70:G70" si="14">D13*0.18</f>
        <v>0</v>
      </c>
      <c r="E70">
        <f t="shared" si="14"/>
        <v>0</v>
      </c>
      <c r="F70" s="15">
        <f t="shared" si="14"/>
        <v>0</v>
      </c>
      <c r="G70" s="15">
        <f t="shared" si="14"/>
        <v>0</v>
      </c>
    </row>
    <row r="71" spans="1:8" x14ac:dyDescent="0.35">
      <c r="A71" s="49" t="s">
        <v>40</v>
      </c>
      <c r="B71" s="20"/>
      <c r="C71" s="18" t="e">
        <f>SUM(C12+C18+C24+C30+C34+C38+C42+C46+C50+C54+C58+C62+C66+C69+C70)</f>
        <v>#REF!</v>
      </c>
      <c r="D71" s="18">
        <f>SUM(D12+D18+D24+D30+D34+D38+D42+D46+D50+D54+D58+D62+D66+D69+D70)</f>
        <v>0</v>
      </c>
      <c r="E71" s="18">
        <f>SUM(E12+E18+E24+E30+E34+E38+E42+E46+E50+E54+E58+E62+E66+E69+E70)</f>
        <v>0</v>
      </c>
      <c r="F71" s="18">
        <f>SUM(F12+F18+F24+F30+F34+F38+F42+F46+F50+F54+F58+F62+F66+F69+F70)</f>
        <v>0</v>
      </c>
      <c r="G71" s="18">
        <f>SUM(G12+G18+G24+G30+G34+G38+G42+G46+G50+G54+G58+G62+G66+G69+G70)</f>
        <v>0</v>
      </c>
    </row>
  </sheetData>
  <mergeCells count="6">
    <mergeCell ref="B1:G1"/>
    <mergeCell ref="K1:L1"/>
    <mergeCell ref="C2:C4"/>
    <mergeCell ref="H2:H4"/>
    <mergeCell ref="A1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24" sqref="E24"/>
    </sheetView>
  </sheetViews>
  <sheetFormatPr defaultRowHeight="14.5" x14ac:dyDescent="0.35"/>
  <sheetData>
    <row r="2" spans="2:2" x14ac:dyDescent="0.35">
      <c r="B2" t="s">
        <v>92</v>
      </c>
    </row>
    <row r="3" spans="2:2" x14ac:dyDescent="0.35">
      <c r="B3" t="s">
        <v>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c0d19-9a85-4c97-b951-b8742efd782e">
      <Terms xmlns="http://schemas.microsoft.com/office/infopath/2007/PartnerControls"/>
    </lcf76f155ced4ddcb4097134ff3c332f>
    <TaxCatchAll xmlns="8f557624-d6a7-40e5-a06f-ebe44359847b" xsi:nil="true"/>
    <_dlc_DocId xmlns="8f557624-d6a7-40e5-a06f-ebe44359847b">EAEXP2DD475P-1149199250-6615576</_dlc_DocId>
    <_dlc_DocIdUrl xmlns="8f557624-d6a7-40e5-a06f-ebe44359847b">
      <Url>https://erstdk.sharepoint.com/teams/share/_layouts/15/DocIdRedir.aspx?ID=EAEXP2DD475P-1149199250-6615576</Url>
      <Description>EAEXP2DD475P-1149199250-6615576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904" ma:contentTypeDescription="Opret et nyt dokument." ma:contentTypeScope="" ma:versionID="9ea4af3eb5541ee0877c3cb70d199b88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23aec7db2740600db558e6c472b0e9f9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2baa2b68-f128-4e7a-99a5-6ad3f5f37d9f}" ma:internalName="TaxCatchAll" ma:showField="CatchAllData" ma:web="8f557624-d6a7-40e5-a06f-ebe443598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75116-8019-44A6-9C2A-348E993DB704}">
  <ds:schemaRefs>
    <ds:schemaRef ds:uri="http://www.w3.org/XML/1998/namespace"/>
    <ds:schemaRef ds:uri="http://purl.org/dc/elements/1.1/"/>
    <ds:schemaRef ds:uri="ba3c0d19-9a85-4c97-b951-b8742efd782e"/>
    <ds:schemaRef ds:uri="8f557624-d6a7-40e5-a06f-ebe44359847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7985C5-D4F1-4F31-AE2F-3505B1B22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428DA0-F47E-4E4C-BD7B-7709F86F5FE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1. Beregning af støtteprocent</vt:lpstr>
      <vt:lpstr>2. Budget</vt:lpstr>
      <vt:lpstr>3. Budgetændring</vt:lpstr>
      <vt:lpstr>Aktivitetsbudget</vt:lpstr>
      <vt:lpstr>Ark1</vt:lpstr>
      <vt:lpstr>'1. Beregning af støtteprocent'!Udskriftsområde</vt:lpstr>
      <vt:lpstr>'2. Budget'!Udskriftsområde</vt:lpstr>
      <vt:lpstr>Aktivitetsbudget!Udskriftsområde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Morten Suusgaard</cp:lastModifiedBy>
  <cp:revision/>
  <dcterms:created xsi:type="dcterms:W3CDTF">2014-07-11T08:14:00Z</dcterms:created>
  <dcterms:modified xsi:type="dcterms:W3CDTF">2024-05-15T09:53:02Z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bfd6575b-5b13-48ac-b9b8-8a828b8c504c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  <property fmtid="{D5CDD505-2E9C-101B-9397-08002B2CF9AE}" pid="13" name="MediaServiceImageTags">
    <vt:lpwstr/>
  </property>
</Properties>
</file>