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30595\Desktop\"/>
    </mc:Choice>
  </mc:AlternateContent>
  <xr:revisionPtr revIDLastSave="0" documentId="13_ncr:1_{F6571F57-A499-44F6-98E5-CC2D2386C07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" sheetId="1" r:id="rId1"/>
    <sheet name="Aktivitetsbudget" sheetId="4" r:id="rId2"/>
    <sheet name="Effekter" sheetId="6" r:id="rId3"/>
    <sheet name="Ark1" sheetId="2" state="hidden" r:id="rId4"/>
  </sheets>
  <definedNames>
    <definedName name="_xlnm.Print_Area" localSheetId="1">Aktivitetsbudget!$A$1:$K$60</definedName>
    <definedName name="_xlnm.Print_Area" localSheetId="0">Budget!#REF!</definedName>
    <definedName name="_xlnm.Print_Area" localSheetId="2">Effekter!$A$2:$K$20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4" l="1"/>
  <c r="C48" i="4"/>
  <c r="C44" i="4"/>
  <c r="C43" i="4"/>
  <c r="C35" i="4"/>
  <c r="C36" i="4"/>
  <c r="C37" i="4"/>
  <c r="C38" i="4"/>
  <c r="C39" i="4"/>
  <c r="C34" i="4"/>
  <c r="C26" i="4"/>
  <c r="C27" i="4"/>
  <c r="C28" i="4"/>
  <c r="C29" i="4"/>
  <c r="C30" i="4"/>
  <c r="C25" i="4"/>
  <c r="C17" i="4"/>
  <c r="C18" i="4"/>
  <c r="C19" i="4"/>
  <c r="C20" i="4"/>
  <c r="C21" i="4"/>
  <c r="C16" i="4"/>
  <c r="C8" i="4"/>
  <c r="C9" i="4"/>
  <c r="C10" i="4"/>
  <c r="C11" i="4"/>
  <c r="C12" i="4"/>
  <c r="C7" i="4"/>
  <c r="B36" i="1" l="1"/>
  <c r="B35" i="1"/>
  <c r="B32" i="1"/>
  <c r="B31" i="1"/>
  <c r="B26" i="1"/>
  <c r="B23" i="1"/>
  <c r="B22" i="1"/>
  <c r="B21" i="1"/>
  <c r="B20" i="1"/>
  <c r="B19" i="1"/>
  <c r="B18" i="1"/>
  <c r="D15" i="6"/>
  <c r="F15" i="6" s="1"/>
  <c r="H15" i="6" s="1"/>
  <c r="B15" i="6" s="1"/>
  <c r="D16" i="6"/>
  <c r="F16" i="6" s="1"/>
  <c r="H16" i="6" s="1"/>
  <c r="B16" i="6" s="1"/>
  <c r="D8" i="6"/>
  <c r="F8" i="6" s="1"/>
  <c r="H8" i="6" s="1"/>
  <c r="B8" i="6" s="1"/>
  <c r="D9" i="6"/>
  <c r="F9" i="6" s="1"/>
  <c r="H9" i="6" s="1"/>
  <c r="B9" i="6" s="1"/>
  <c r="E35" i="4"/>
  <c r="G35" i="4" s="1"/>
  <c r="I35" i="4" s="1"/>
  <c r="E36" i="4"/>
  <c r="G36" i="4" s="1"/>
  <c r="I36" i="4" s="1"/>
  <c r="E26" i="4"/>
  <c r="G26" i="4" s="1"/>
  <c r="I26" i="4" s="1"/>
  <c r="E27" i="4"/>
  <c r="G27" i="4" s="1"/>
  <c r="I27" i="4" s="1"/>
  <c r="E17" i="4"/>
  <c r="G17" i="4" s="1"/>
  <c r="I17" i="4" s="1"/>
  <c r="E18" i="4"/>
  <c r="G18" i="4" s="1"/>
  <c r="I18" i="4" s="1"/>
  <c r="E8" i="4"/>
  <c r="G8" i="4" s="1"/>
  <c r="I8" i="4" s="1"/>
  <c r="E9" i="4"/>
  <c r="G9" i="4" s="1"/>
  <c r="I9" i="4" s="1"/>
  <c r="G25" i="1"/>
  <c r="G24" i="1"/>
  <c r="H31" i="4" l="1"/>
  <c r="F22" i="4"/>
  <c r="F13" i="4"/>
  <c r="C15" i="1"/>
  <c r="D3" i="4" s="1"/>
  <c r="C14" i="1"/>
  <c r="D2" i="4" s="1"/>
  <c r="C23" i="4"/>
  <c r="C37" i="1"/>
  <c r="G15" i="1"/>
  <c r="H3" i="4" s="1"/>
  <c r="G14" i="1"/>
  <c r="H2" i="4" s="1"/>
  <c r="E15" i="1"/>
  <c r="F3" i="4" s="1"/>
  <c r="E14" i="1"/>
  <c r="F2" i="4" s="1"/>
  <c r="D19" i="6"/>
  <c r="F19" i="6" s="1"/>
  <c r="H19" i="6" s="1"/>
  <c r="B19" i="6" s="1"/>
  <c r="D18" i="6"/>
  <c r="F18" i="6" s="1"/>
  <c r="H18" i="6" s="1"/>
  <c r="B18" i="6" s="1"/>
  <c r="D17" i="6"/>
  <c r="F17" i="6" s="1"/>
  <c r="H17" i="6" s="1"/>
  <c r="B17" i="6" s="1"/>
  <c r="D14" i="6"/>
  <c r="F14" i="6" s="1"/>
  <c r="H14" i="6" s="1"/>
  <c r="B14" i="6" s="1"/>
  <c r="D13" i="6"/>
  <c r="F13" i="6" s="1"/>
  <c r="H13" i="6" s="1"/>
  <c r="B13" i="6" s="1"/>
  <c r="D11" i="6"/>
  <c r="F11" i="6" s="1"/>
  <c r="H11" i="6" s="1"/>
  <c r="B11" i="6" s="1"/>
  <c r="D10" i="6"/>
  <c r="F10" i="6" s="1"/>
  <c r="H10" i="6" s="1"/>
  <c r="B10" i="6" s="1"/>
  <c r="D7" i="6"/>
  <c r="F7" i="6" s="1"/>
  <c r="H7" i="6" s="1"/>
  <c r="B7" i="6" s="1"/>
  <c r="D6" i="6"/>
  <c r="F6" i="6" s="1"/>
  <c r="H6" i="6" s="1"/>
  <c r="B6" i="6" s="1"/>
  <c r="D5" i="6"/>
  <c r="F5" i="6" s="1"/>
  <c r="H5" i="6" s="1"/>
  <c r="B5" i="6" s="1"/>
  <c r="C33" i="1" l="1"/>
  <c r="C14" i="4"/>
  <c r="G3" i="6"/>
  <c r="E3" i="6"/>
  <c r="C3" i="6"/>
  <c r="G2" i="6"/>
  <c r="E2" i="6"/>
  <c r="C2" i="6"/>
  <c r="D26" i="1"/>
  <c r="F26" i="1" s="1"/>
  <c r="H26" i="1" s="1"/>
  <c r="I26" i="1" s="1"/>
  <c r="B37" i="1" l="1"/>
  <c r="C25" i="1"/>
  <c r="E25" i="1"/>
  <c r="C24" i="1"/>
  <c r="E24" i="1"/>
  <c r="B24" i="1" l="1"/>
  <c r="B25" i="1"/>
  <c r="C27" i="1"/>
  <c r="C29" i="1" s="1"/>
  <c r="E27" i="1"/>
  <c r="E29" i="1" s="1"/>
  <c r="G27" i="1"/>
  <c r="G29" i="1" s="1"/>
  <c r="E49" i="4"/>
  <c r="G49" i="4" s="1"/>
  <c r="I49" i="4" s="1"/>
  <c r="E48" i="4"/>
  <c r="G48" i="4" s="1"/>
  <c r="I48" i="4" s="1"/>
  <c r="E44" i="4"/>
  <c r="G44" i="4" s="1"/>
  <c r="I44" i="4" s="1"/>
  <c r="E43" i="4"/>
  <c r="G43" i="4" s="1"/>
  <c r="I43" i="4" s="1"/>
  <c r="E37" i="4"/>
  <c r="G37" i="4" s="1"/>
  <c r="I37" i="4" s="1"/>
  <c r="E38" i="4"/>
  <c r="G38" i="4" s="1"/>
  <c r="I38" i="4" s="1"/>
  <c r="E39" i="4"/>
  <c r="G39" i="4" s="1"/>
  <c r="I39" i="4" s="1"/>
  <c r="E34" i="4"/>
  <c r="G34" i="4" s="1"/>
  <c r="I34" i="4" s="1"/>
  <c r="E28" i="4"/>
  <c r="G28" i="4" s="1"/>
  <c r="I28" i="4" s="1"/>
  <c r="E29" i="4"/>
  <c r="G29" i="4" s="1"/>
  <c r="I29" i="4" s="1"/>
  <c r="E30" i="4"/>
  <c r="G30" i="4" s="1"/>
  <c r="I30" i="4" s="1"/>
  <c r="E25" i="4"/>
  <c r="G25" i="4" s="1"/>
  <c r="I25" i="4" s="1"/>
  <c r="D50" i="4"/>
  <c r="F50" i="4"/>
  <c r="H50" i="4"/>
  <c r="H45" i="4"/>
  <c r="F45" i="4"/>
  <c r="D45" i="4"/>
  <c r="H40" i="4"/>
  <c r="F40" i="4"/>
  <c r="D40" i="4"/>
  <c r="B29" i="1" l="1"/>
  <c r="B12" i="1" s="1"/>
  <c r="D29" i="1"/>
  <c r="F29" i="1" s="1"/>
  <c r="H29" i="1" s="1"/>
  <c r="C54" i="4"/>
  <c r="B27" i="1"/>
  <c r="I45" i="4"/>
  <c r="G50" i="4"/>
  <c r="I50" i="4"/>
  <c r="E50" i="4"/>
  <c r="C51" i="4"/>
  <c r="C46" i="4"/>
  <c r="D31" i="4"/>
  <c r="F31" i="4"/>
  <c r="D22" i="4"/>
  <c r="D56" i="4" s="1"/>
  <c r="F56" i="4"/>
  <c r="H22" i="4"/>
  <c r="H56" i="4" s="1"/>
  <c r="D13" i="4"/>
  <c r="F53" i="4"/>
  <c r="H13" i="4"/>
  <c r="H53" i="4" s="1"/>
  <c r="C41" i="4"/>
  <c r="C32" i="4"/>
  <c r="E7" i="4"/>
  <c r="G7" i="4" s="1"/>
  <c r="I7" i="4" s="1"/>
  <c r="E10" i="4"/>
  <c r="G10" i="4" s="1"/>
  <c r="I10" i="4" s="1"/>
  <c r="E11" i="4"/>
  <c r="G11" i="4" s="1"/>
  <c r="I11" i="4" s="1"/>
  <c r="E12" i="4"/>
  <c r="G12" i="4" s="1"/>
  <c r="I12" i="4" s="1"/>
  <c r="E16" i="4"/>
  <c r="G16" i="4" s="1"/>
  <c r="I16" i="4" s="1"/>
  <c r="E19" i="4"/>
  <c r="G19" i="4" s="1"/>
  <c r="I19" i="4" s="1"/>
  <c r="E20" i="4"/>
  <c r="G20" i="4" s="1"/>
  <c r="I20" i="4" s="1"/>
  <c r="E21" i="4"/>
  <c r="G21" i="4" s="1"/>
  <c r="I21" i="4" s="1"/>
  <c r="C50" i="4" l="1"/>
  <c r="J51" i="4" s="1"/>
  <c r="C45" i="4"/>
  <c r="J46" i="4" s="1"/>
  <c r="C60" i="4"/>
  <c r="I29" i="1"/>
  <c r="I22" i="4"/>
  <c r="I56" i="4" s="1"/>
  <c r="D53" i="4"/>
  <c r="D59" i="4" s="1"/>
  <c r="H59" i="4"/>
  <c r="F59" i="4"/>
  <c r="E45" i="4"/>
  <c r="E40" i="4"/>
  <c r="G45" i="4" s="1"/>
  <c r="E13" i="4"/>
  <c r="I13" i="4"/>
  <c r="I53" i="4" s="1"/>
  <c r="G13" i="4"/>
  <c r="G53" i="4" s="1"/>
  <c r="I31" i="4"/>
  <c r="E31" i="4"/>
  <c r="C31" i="4"/>
  <c r="J32" i="4" s="1"/>
  <c r="G31" i="4"/>
  <c r="G22" i="4"/>
  <c r="G56" i="4" s="1"/>
  <c r="E22" i="4"/>
  <c r="E56" i="4" s="1"/>
  <c r="C22" i="4" l="1"/>
  <c r="C13" i="4"/>
  <c r="J14" i="4" s="1"/>
  <c r="E53" i="4"/>
  <c r="E59" i="4" s="1"/>
  <c r="G40" i="4"/>
  <c r="G33" i="1"/>
  <c r="E33" i="1"/>
  <c r="B33" i="1" s="1"/>
  <c r="D33" i="1"/>
  <c r="D19" i="1"/>
  <c r="E37" i="1"/>
  <c r="G37" i="1"/>
  <c r="D36" i="1"/>
  <c r="F36" i="1" s="1"/>
  <c r="H36" i="1" s="1"/>
  <c r="I36" i="1" s="1"/>
  <c r="D35" i="1"/>
  <c r="C57" i="4"/>
  <c r="C53" i="4" l="1"/>
  <c r="J54" i="4" s="1"/>
  <c r="C56" i="4"/>
  <c r="J23" i="4"/>
  <c r="B34" i="1"/>
  <c r="F19" i="1"/>
  <c r="F25" i="1" s="1"/>
  <c r="D25" i="1"/>
  <c r="F33" i="1"/>
  <c r="H33" i="1" s="1"/>
  <c r="I33" i="1" s="1"/>
  <c r="G59" i="4"/>
  <c r="I40" i="4"/>
  <c r="D37" i="1"/>
  <c r="F35" i="1"/>
  <c r="D18" i="1"/>
  <c r="F18" i="1" s="1"/>
  <c r="H18" i="1" s="1"/>
  <c r="I18" i="1" s="1"/>
  <c r="D24" i="1" l="1"/>
  <c r="G38" i="1"/>
  <c r="G39" i="1" s="1"/>
  <c r="H19" i="1"/>
  <c r="I59" i="4"/>
  <c r="J57" i="4"/>
  <c r="C40" i="4"/>
  <c r="C59" i="4" s="1"/>
  <c r="F37" i="1"/>
  <c r="H37" i="1" s="1"/>
  <c r="I37" i="1" s="1"/>
  <c r="H35" i="1"/>
  <c r="I35" i="1" s="1"/>
  <c r="H25" i="1" l="1"/>
  <c r="I25" i="1" s="1"/>
  <c r="I19" i="1"/>
  <c r="E38" i="1"/>
  <c r="E39" i="1" s="1"/>
  <c r="G34" i="1"/>
  <c r="E34" i="1"/>
  <c r="C38" i="1"/>
  <c r="C39" i="1" s="1"/>
  <c r="C34" i="1"/>
  <c r="J41" i="4"/>
  <c r="J60" i="4"/>
  <c r="D31" i="1"/>
  <c r="F31" i="1" s="1"/>
  <c r="H31" i="1" s="1"/>
  <c r="I31" i="1" s="1"/>
  <c r="D32" i="1"/>
  <c r="D20" i="1"/>
  <c r="D21" i="1"/>
  <c r="F21" i="1" s="1"/>
  <c r="H21" i="1" s="1"/>
  <c r="I21" i="1" s="1"/>
  <c r="D22" i="1"/>
  <c r="F22" i="1" s="1"/>
  <c r="H22" i="1" s="1"/>
  <c r="I22" i="1" s="1"/>
  <c r="D23" i="1"/>
  <c r="F23" i="1" s="1"/>
  <c r="H23" i="1" s="1"/>
  <c r="I23" i="1" s="1"/>
  <c r="D27" i="1" l="1"/>
  <c r="D34" i="1" s="1"/>
  <c r="D38" i="1"/>
  <c r="F20" i="1"/>
  <c r="F32" i="1"/>
  <c r="H20" i="1" l="1"/>
  <c r="I20" i="1" s="1"/>
  <c r="F24" i="1"/>
  <c r="F27" i="1" s="1"/>
  <c r="F34" i="1" s="1"/>
  <c r="F38" i="1"/>
  <c r="D39" i="1"/>
  <c r="H32" i="1"/>
  <c r="I32" i="1" s="1"/>
  <c r="H24" i="1" l="1"/>
  <c r="H38" i="1"/>
  <c r="F39" i="1"/>
  <c r="H27" i="1" l="1"/>
  <c r="I24" i="1"/>
  <c r="H34" i="1" l="1"/>
  <c r="I27" i="1"/>
  <c r="H39" i="1"/>
  <c r="B38" i="1"/>
  <c r="B39" i="1" s="1"/>
</calcChain>
</file>

<file path=xl/sharedStrings.xml><?xml version="1.0" encoding="utf-8"?>
<sst xmlns="http://schemas.openxmlformats.org/spreadsheetml/2006/main" count="132" uniqueCount="90">
  <si>
    <t>Projektets grundoplysninger</t>
  </si>
  <si>
    <t>Projekts titel:</t>
  </si>
  <si>
    <t>Projektets startdato :</t>
  </si>
  <si>
    <t>(datoformat: xx-xx-20xx)</t>
  </si>
  <si>
    <t xml:space="preserve">Projektets slutdato </t>
  </si>
  <si>
    <t>(datoformat: xx-xx-20xx og senest 31-12-2025)</t>
  </si>
  <si>
    <t>Projektets ansøgte tilskudsprocent:</t>
  </si>
  <si>
    <t>(NB: max. 50 pct)</t>
  </si>
  <si>
    <t xml:space="preserve">Projektets ansøgte tilskudsbeløb: </t>
  </si>
  <si>
    <t>(kr.)</t>
  </si>
  <si>
    <t>Stemmer akkumulerede udgifter/finansieringer med "I alt"-søjlen?</t>
  </si>
  <si>
    <t>Periodeopdelt budget (alle beløb i kr.)</t>
  </si>
  <si>
    <t>I alt</t>
  </si>
  <si>
    <t>Akkumuleret</t>
  </si>
  <si>
    <t>Budgetnoter:</t>
  </si>
  <si>
    <t>Tilskudsberettigede udgifter (jf. bekendtgørelsen)</t>
  </si>
  <si>
    <t>Udgifter (kr.)</t>
  </si>
  <si>
    <t>Direkte lønomkostninger der udløser 44 pct. overhead (universiteter, erhvervsakademier o.lign)</t>
  </si>
  <si>
    <t>Direkte lønomkostninger der udløser 18 pct. overhead (øvrige interne projektpartnere)</t>
  </si>
  <si>
    <t>Ekstern konsulentbistand</t>
  </si>
  <si>
    <t>Materiel mv.</t>
  </si>
  <si>
    <t>Revision</t>
  </si>
  <si>
    <t>Evaluering</t>
  </si>
  <si>
    <t>44 pct. overhead af direkte lønomkostninger (universiteter, erhvervskademier o.lign)</t>
  </si>
  <si>
    <t>18 pct. overhead af de direkte lønomkostninger (øvrige projektpartnere)</t>
  </si>
  <si>
    <t>Indtægter (indsættes med positivt fortegn)</t>
  </si>
  <si>
    <t>Samlede tilskudsberettigede udgifter</t>
  </si>
  <si>
    <t>Projektets finansiering (jf. bekendtgørelsen)</t>
  </si>
  <si>
    <t>Decentrale erhvervsfremmemidler (DEM)</t>
  </si>
  <si>
    <t>Kontante tilskud (kr.)</t>
  </si>
  <si>
    <t>Kontant privat finansiering</t>
  </si>
  <si>
    <t>Kontant offentlig finansiering</t>
  </si>
  <si>
    <t>Kontante tilskud i alt</t>
  </si>
  <si>
    <t>Egenfinansiering til fordeling</t>
  </si>
  <si>
    <t>Privat egenfinansiering</t>
  </si>
  <si>
    <t>Offentlig egenfinansiering</t>
  </si>
  <si>
    <t>Egenfinansiering i alt</t>
  </si>
  <si>
    <t>Samlet finansiering</t>
  </si>
  <si>
    <t>Stemmer udgifter og finansiering?</t>
  </si>
  <si>
    <r>
      <rPr>
        <b/>
        <sz val="16"/>
        <color rgb="FFC00000"/>
        <rFont val="Calibri"/>
        <family val="2"/>
        <scheme val="minor"/>
      </rPr>
      <t xml:space="preserve">OBS: </t>
    </r>
    <r>
      <rPr>
        <b/>
        <sz val="14"/>
        <color rgb="FFC00000"/>
        <rFont val="Calibri"/>
        <family val="2"/>
        <scheme val="minor"/>
      </rPr>
      <t xml:space="preserve">Dette aktivitetsbudget er </t>
    </r>
    <r>
      <rPr>
        <b/>
        <u/>
        <sz val="14"/>
        <color rgb="FFC00000"/>
        <rFont val="Calibri"/>
        <family val="2"/>
        <scheme val="minor"/>
      </rPr>
      <t>ikke</t>
    </r>
    <r>
      <rPr>
        <b/>
        <sz val="14"/>
        <color rgb="FFC00000"/>
        <rFont val="Calibri"/>
        <family val="2"/>
        <scheme val="minor"/>
      </rPr>
      <t xml:space="preserve"> obligatorisk at udfylde for ansøgere.
Alle felter der kan redigeres i arket er markeret med lysegrøn farve - alle andre felter er låst mod redigering og indeholder formler etc.
</t>
    </r>
  </si>
  <si>
    <t>I alt, jf. fanen "Budget"</t>
  </si>
  <si>
    <t>Stemmer akk. udg. overens med fanen "Budget"?</t>
  </si>
  <si>
    <t>Aktivitetsbudget (alle beløb i kr.)</t>
  </si>
  <si>
    <t>Budgetnoter</t>
  </si>
  <si>
    <t>Tilskudsberettigede udgifter (jf. bekendtgørelsen)</t>
  </si>
  <si>
    <t>Aktivitet</t>
  </si>
  <si>
    <t>Direkte lønomkostninger, der udløser 44 pct. overhead (universiteter, erhvervsakademier o.lign)</t>
  </si>
  <si>
    <t>[Indsæt aktivitetsnavn]</t>
  </si>
  <si>
    <t>Total aktiviteter, Direkte lønomkostninger, der udløser 44 pct overhead</t>
  </si>
  <si>
    <t>Ansøgt budget, Direkte lønomkostninger, der udløser 44 pct. overhead (universiteter, erhvervsakademier o.lign)</t>
  </si>
  <si>
    <t>Direkte lønomkostninger, der udløser 18 pct. overhead (øvrige interne projektpartnere)</t>
  </si>
  <si>
    <t>Total aktiviteter, Direkte lønomkostninger, der udløser 18 pct overhead</t>
  </si>
  <si>
    <t>Ansøgt budget, Direkte lønomkostninger, der udløser 18 pct. overhead (universiteter, erhvervsakademier o.lign)</t>
  </si>
  <si>
    <t>Total aktiviteter, Ekstern konsulentbistand</t>
  </si>
  <si>
    <t>Ansøgt budget, Ekstern konsulentbistand</t>
  </si>
  <si>
    <t>Total aktiviteter, Materiel mv.</t>
  </si>
  <si>
    <t>Ansøgt budget, Materiel mv.</t>
  </si>
  <si>
    <t>Total aktiviteter, Revision</t>
  </si>
  <si>
    <t>Ansøgt budget, Revision</t>
  </si>
  <si>
    <t>Total aktiviteter, Evaluering</t>
  </si>
  <si>
    <t>Ansøgt budget, Evaluering</t>
  </si>
  <si>
    <t>Ansøgt budget, 44 pct. overhead af direkte lønomkostninger (universiteter, erhvervsakademier o.lign)</t>
  </si>
  <si>
    <t>Ansøgt budget, 18 pct. overhead af de direkte lønomkostninger (øvrige projektpartnere)</t>
  </si>
  <si>
    <t>Samlede støtteberettigede udgifter</t>
  </si>
  <si>
    <t>Ansøgt, Samlede støtteberettigede udgifter</t>
  </si>
  <si>
    <t>OBS: Alle redigerbare celler er markeret med lysegrøn farve. Alle andre felter er låst mod redigering, da de indeholder formler etc. 
1) Udfyld de lysegrønne celler med projektets forventede output- og effektindikatorer inkl. måltal for de projektrelevante perioder. 
2) Udfyld også med sigende tekst forklaringer/opgørelsesmetoder for hvert output-/effektmål</t>
  </si>
  <si>
    <t>Periodeopdelte output og effekter</t>
  </si>
  <si>
    <t>Mål for hele projektperioden</t>
  </si>
  <si>
    <t>Effekter (pr. år) ét år efter projektperioden</t>
  </si>
  <si>
    <t>Effekter (pr. år) tre år efter projektperioden</t>
  </si>
  <si>
    <t>Forklaring/opgørelsesmetode</t>
  </si>
  <si>
    <t>Output</t>
  </si>
  <si>
    <t>[Navngiv output-indikator 1]</t>
  </si>
  <si>
    <t>[Navngiv output-indikator 2]</t>
  </si>
  <si>
    <t>[Navngiv output-indikator 3]</t>
  </si>
  <si>
    <t>[Navngiv output-indikator 4]</t>
  </si>
  <si>
    <t>[Navngiv output-indikator 5]</t>
  </si>
  <si>
    <t>[Navngiv output-indikator 6]</t>
  </si>
  <si>
    <t>[Navngiv output-indikator 7]</t>
  </si>
  <si>
    <t>Effekter</t>
  </si>
  <si>
    <t>[Navngiv Effekt-indikator 1]</t>
  </si>
  <si>
    <t>[Navngiv Effekt-indikator 2]</t>
  </si>
  <si>
    <t>[Navngiv Effekt-indikator 3]</t>
  </si>
  <si>
    <t>[Navngiv Effekt-indikator 4]</t>
  </si>
  <si>
    <t>[Navngiv Effekt-indikator 5]</t>
  </si>
  <si>
    <t>[Navngiv Effekt-indikator 6]</t>
  </si>
  <si>
    <t>[Navngiv Effekt-indikator 7]</t>
  </si>
  <si>
    <t>ja</t>
  </si>
  <si>
    <t>nej</t>
  </si>
  <si>
    <t>OBS: Alle redigerbare celler er markeret med lysegrøn farve. Alle andre felter er låst mod redigering, da de indeholder formler etc. 
DEM-tilskudsbeløb udregnes fx automatisk, når alle forventede udgifter er indtastet i det periodeopdelt budget.
1) Udfyld først projektets titel, startdato (fx 01-06-2022), slutdato (fx 31-05-2025) og ansøgte tilskudsprocent. 
2) Udfyld dernæst de øvrige lysegrønne celler med tilskudsberettigede udgifter og finansiering for de projektrelevante perioder. 
3) Udfyld budgetnoter med sigende tekstforklaringer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</si>
</sst>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0000_ ;_ * \-#,##0.000000_ ;_ * &quot;-&quot;??_ ;_ @_ "/>
  </numFmts>
  <fonts count="37" x14ac:knownFonts="1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6"/>
      <color indexed="8"/>
      <name val="Calibri"/>
      <family val="2"/>
      <scheme val="minor"/>
    </font>
    <font>
      <i/>
      <sz val="1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0"/>
      <name val="Calibri"/>
      <family val="2"/>
    </font>
    <font>
      <b/>
      <sz val="14"/>
      <color theme="1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indexed="0"/>
      <name val="Calibri"/>
      <family val="2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0"/>
      <name val="Calibri"/>
      <family val="2"/>
    </font>
    <font>
      <sz val="11"/>
      <color indexed="0"/>
      <name val="Calibri"/>
      <family val="2"/>
    </font>
    <font>
      <sz val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4" fontId="2" fillId="0" borderId="0" xfId="0" applyNumberFormat="1" applyFont="1" applyAlignment="1">
      <alignment vertical="top"/>
    </xf>
    <xf numFmtId="4" fontId="2" fillId="8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5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0" fontId="5" fillId="0" borderId="0" xfId="0" applyFont="1"/>
    <xf numFmtId="0" fontId="0" fillId="0" borderId="0" xfId="0" applyAlignment="1">
      <alignment horizontal="right"/>
    </xf>
    <xf numFmtId="4" fontId="2" fillId="7" borderId="0" xfId="0" applyNumberFormat="1" applyFont="1" applyFill="1" applyAlignment="1">
      <alignment vertical="top"/>
    </xf>
    <xf numFmtId="0" fontId="3" fillId="0" borderId="0" xfId="0" applyFont="1"/>
    <xf numFmtId="164" fontId="0" fillId="0" borderId="0" xfId="0" applyNumberFormat="1"/>
    <xf numFmtId="0" fontId="9" fillId="2" borderId="0" xfId="0" applyFont="1" applyFill="1"/>
    <xf numFmtId="0" fontId="1" fillId="2" borderId="0" xfId="0" applyFont="1" applyFill="1"/>
    <xf numFmtId="0" fontId="0" fillId="7" borderId="0" xfId="0" applyFill="1"/>
    <xf numFmtId="0" fontId="6" fillId="3" borderId="0" xfId="0" applyFont="1" applyFill="1"/>
    <xf numFmtId="4" fontId="6" fillId="3" borderId="0" xfId="0" applyNumberFormat="1" applyFont="1" applyFill="1"/>
    <xf numFmtId="0" fontId="0" fillId="9" borderId="0" xfId="0" applyFill="1"/>
    <xf numFmtId="4" fontId="4" fillId="0" borderId="0" xfId="0" applyNumberFormat="1" applyFont="1" applyAlignment="1">
      <alignment vertical="top"/>
    </xf>
    <xf numFmtId="0" fontId="3" fillId="4" borderId="0" xfId="0" applyFont="1" applyFill="1"/>
    <xf numFmtId="0" fontId="7" fillId="7" borderId="0" xfId="0" applyFont="1" applyFill="1" applyAlignment="1">
      <alignment vertical="top"/>
    </xf>
    <xf numFmtId="0" fontId="8" fillId="3" borderId="0" xfId="0" applyFont="1" applyFill="1"/>
    <xf numFmtId="4" fontId="2" fillId="4" borderId="0" xfId="0" applyNumberFormat="1" applyFont="1" applyFill="1" applyAlignment="1">
      <alignment vertical="top"/>
    </xf>
    <xf numFmtId="0" fontId="2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0" fontId="10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0" fontId="0" fillId="4" borderId="0" xfId="0" applyFill="1"/>
    <xf numFmtId="0" fontId="0" fillId="6" borderId="0" xfId="0" applyFill="1"/>
    <xf numFmtId="0" fontId="0" fillId="0" borderId="0" xfId="0" applyAlignment="1">
      <alignment wrapText="1"/>
    </xf>
    <xf numFmtId="4" fontId="2" fillId="10" borderId="0" xfId="0" applyNumberFormat="1" applyFont="1" applyFill="1" applyAlignment="1" applyProtection="1">
      <alignment vertical="top"/>
      <protection locked="0"/>
    </xf>
    <xf numFmtId="0" fontId="0" fillId="10" borderId="1" xfId="0" applyFill="1" applyBorder="1" applyProtection="1">
      <protection locked="0"/>
    </xf>
    <xf numFmtId="4" fontId="2" fillId="10" borderId="1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12" fillId="0" borderId="0" xfId="0" applyFont="1"/>
    <xf numFmtId="0" fontId="8" fillId="11" borderId="0" xfId="0" applyFont="1" applyFill="1"/>
    <xf numFmtId="4" fontId="8" fillId="11" borderId="0" xfId="0" applyNumberFormat="1" applyFont="1" applyFill="1"/>
    <xf numFmtId="0" fontId="0" fillId="10" borderId="0" xfId="0" applyFill="1" applyProtection="1">
      <protection locked="0"/>
    </xf>
    <xf numFmtId="0" fontId="11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10" borderId="0" xfId="0" applyFont="1" applyFill="1" applyProtection="1">
      <protection locked="0"/>
    </xf>
    <xf numFmtId="0" fontId="13" fillId="0" borderId="0" xfId="0" applyFont="1" applyAlignment="1">
      <alignment horizontal="center" wrapText="1"/>
    </xf>
    <xf numFmtId="14" fontId="12" fillId="10" borderId="0" xfId="0" applyNumberFormat="1" applyFont="1" applyFill="1" applyProtection="1">
      <protection locked="0"/>
    </xf>
    <xf numFmtId="14" fontId="17" fillId="0" borderId="0" xfId="0" applyNumberFormat="1" applyFont="1" applyAlignment="1">
      <alignment horizontal="center" wrapText="1"/>
    </xf>
    <xf numFmtId="14" fontId="18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4" fontId="19" fillId="0" borderId="0" xfId="0" applyNumberFormat="1" applyFont="1" applyAlignment="1">
      <alignment horizontal="center" wrapText="1"/>
    </xf>
    <xf numFmtId="14" fontId="18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3" fontId="2" fillId="10" borderId="0" xfId="0" applyNumberFormat="1" applyFont="1" applyFill="1" applyAlignment="1" applyProtection="1">
      <alignment vertical="top"/>
      <protection locked="0"/>
    </xf>
    <xf numFmtId="14" fontId="15" fillId="0" borderId="0" xfId="0" applyNumberFormat="1" applyFont="1" applyAlignment="1">
      <alignment horizontal="right" wrapText="1"/>
    </xf>
    <xf numFmtId="0" fontId="22" fillId="2" borderId="0" xfId="0" applyFont="1" applyFill="1"/>
    <xf numFmtId="0" fontId="23" fillId="2" borderId="0" xfId="0" applyFont="1" applyFill="1"/>
    <xf numFmtId="0" fontId="15" fillId="0" borderId="0" xfId="0" applyFont="1" applyAlignment="1">
      <alignment horizontal="left" wrapText="1"/>
    </xf>
    <xf numFmtId="0" fontId="3" fillId="10" borderId="0" xfId="0" applyFont="1" applyFill="1" applyProtection="1">
      <protection locked="0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0" applyNumberFormat="1" applyFont="1"/>
    <xf numFmtId="14" fontId="21" fillId="0" borderId="0" xfId="0" applyNumberFormat="1" applyFont="1" applyAlignment="1">
      <alignment horizontal="right"/>
    </xf>
    <xf numFmtId="0" fontId="2" fillId="10" borderId="0" xfId="0" applyFont="1" applyFill="1" applyAlignment="1" applyProtection="1">
      <alignment vertical="top"/>
      <protection locked="0"/>
    </xf>
    <xf numFmtId="0" fontId="16" fillId="2" borderId="0" xfId="0" applyFont="1" applyFill="1"/>
    <xf numFmtId="0" fontId="16" fillId="2" borderId="0" xfId="0" applyFont="1" applyFill="1" applyAlignment="1">
      <alignment wrapText="1"/>
    </xf>
    <xf numFmtId="14" fontId="14" fillId="10" borderId="0" xfId="0" applyNumberFormat="1" applyFont="1" applyFill="1" applyAlignment="1" applyProtection="1">
      <alignment horizontal="right"/>
      <protection locked="0"/>
    </xf>
    <xf numFmtId="4" fontId="11" fillId="0" borderId="2" xfId="0" applyNumberFormat="1" applyFont="1" applyBorder="1" applyAlignment="1">
      <alignment vertical="top"/>
    </xf>
    <xf numFmtId="0" fontId="28" fillId="0" borderId="0" xfId="0" applyFont="1" applyAlignment="1">
      <alignment vertical="top"/>
    </xf>
    <xf numFmtId="4" fontId="28" fillId="0" borderId="0" xfId="0" applyNumberFormat="1" applyFont="1" applyAlignment="1">
      <alignment vertical="top"/>
    </xf>
    <xf numFmtId="0" fontId="29" fillId="0" borderId="0" xfId="0" applyFont="1"/>
    <xf numFmtId="0" fontId="28" fillId="4" borderId="0" xfId="0" applyFont="1" applyFill="1" applyAlignment="1">
      <alignment horizontal="center" vertical="center"/>
    </xf>
    <xf numFmtId="0" fontId="29" fillId="4" borderId="0" xfId="0" applyFont="1" applyFill="1"/>
    <xf numFmtId="0" fontId="30" fillId="0" borderId="0" xfId="0" applyFont="1" applyAlignment="1">
      <alignment wrapText="1"/>
    </xf>
    <xf numFmtId="4" fontId="30" fillId="0" borderId="0" xfId="0" applyNumberFormat="1" applyFont="1"/>
    <xf numFmtId="0" fontId="31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4" fontId="32" fillId="0" borderId="0" xfId="0" applyNumberFormat="1" applyFont="1" applyAlignment="1">
      <alignment vertical="top"/>
    </xf>
    <xf numFmtId="0" fontId="33" fillId="4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top"/>
    </xf>
    <xf numFmtId="4" fontId="28" fillId="0" borderId="2" xfId="0" applyNumberFormat="1" applyFont="1" applyBorder="1" applyAlignment="1">
      <alignment vertical="top"/>
    </xf>
    <xf numFmtId="0" fontId="29" fillId="0" borderId="2" xfId="0" applyFont="1" applyBorder="1"/>
    <xf numFmtId="0" fontId="29" fillId="6" borderId="0" xfId="0" applyFont="1" applyFill="1"/>
    <xf numFmtId="0" fontId="15" fillId="0" borderId="0" xfId="0" applyFont="1" applyAlignment="1">
      <alignment horizontal="center" vertical="center" wrapText="1"/>
    </xf>
    <xf numFmtId="0" fontId="35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24" fillId="0" borderId="0" xfId="0" applyFont="1" applyAlignment="1">
      <alignment vertical="top" wrapText="1"/>
    </xf>
    <xf numFmtId="0" fontId="27" fillId="0" borderId="0" xfId="0" applyFont="1" applyAlignment="1">
      <alignment horizontal="left" vertical="center" wrapText="1"/>
    </xf>
    <xf numFmtId="0" fontId="12" fillId="10" borderId="0" xfId="0" applyFont="1" applyFill="1" applyAlignment="1" applyProtection="1">
      <alignment horizontal="left"/>
      <protection locked="0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4" fillId="10" borderId="3" xfId="0" applyFont="1" applyFill="1" applyBorder="1" applyAlignment="1">
      <alignment horizontal="left" vertical="top" wrapText="1"/>
    </xf>
    <xf numFmtId="0" fontId="24" fillId="10" borderId="0" xfId="0" applyFont="1" applyFill="1" applyBorder="1" applyAlignment="1">
      <alignment horizontal="left" vertical="top" wrapText="1"/>
    </xf>
    <xf numFmtId="0" fontId="24" fillId="10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6" fillId="1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34">
    <dxf>
      <font>
        <color rgb="FF9C0006"/>
      </font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26586</xdr:colOff>
      <xdr:row>0</xdr:row>
      <xdr:rowOff>35945</xdr:rowOff>
    </xdr:from>
    <xdr:to>
      <xdr:col>9</xdr:col>
      <xdr:colOff>2159149</xdr:colOff>
      <xdr:row>3</xdr:row>
      <xdr:rowOff>35718</xdr:rowOff>
    </xdr:to>
    <xdr:pic>
      <xdr:nvPicPr>
        <xdr:cNvPr id="3" name="Billede 2" descr="Danmarks Erhvervsfremmebestyrelses logo">
          <a:extLst>
            <a:ext uri="{FF2B5EF4-FFF2-40B4-BE49-F238E27FC236}">
              <a16:creationId xmlns:a16="http://schemas.microsoft.com/office/drawing/2014/main" id="{B29A44F6-9E3B-4452-AA8F-04D0BB73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4899" y="35945"/>
          <a:ext cx="6525969" cy="88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34245</xdr:colOff>
      <xdr:row>0</xdr:row>
      <xdr:rowOff>100580</xdr:rowOff>
    </xdr:from>
    <xdr:to>
      <xdr:col>10</xdr:col>
      <xdr:colOff>1372621</xdr:colOff>
      <xdr:row>1</xdr:row>
      <xdr:rowOff>580</xdr:rowOff>
    </xdr:to>
    <xdr:pic>
      <xdr:nvPicPr>
        <xdr:cNvPr id="2" name="Billede 1" descr="Danmarks Erhvervsfremmebestyrelses logo">
          <a:extLst>
            <a:ext uri="{FF2B5EF4-FFF2-40B4-BE49-F238E27FC236}">
              <a16:creationId xmlns:a16="http://schemas.microsoft.com/office/drawing/2014/main" id="{3A1FC164-2EBD-4444-BA03-772AF16C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2183" y="100580"/>
          <a:ext cx="5541282" cy="78106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27518</xdr:colOff>
      <xdr:row>0</xdr:row>
      <xdr:rowOff>29634</xdr:rowOff>
    </xdr:from>
    <xdr:to>
      <xdr:col>11</xdr:col>
      <xdr:colOff>2308755</xdr:colOff>
      <xdr:row>1</xdr:row>
      <xdr:rowOff>69669</xdr:rowOff>
    </xdr:to>
    <xdr:pic>
      <xdr:nvPicPr>
        <xdr:cNvPr id="2" name="Billede 1" descr="Danmarks Erhvervsfremmebestyrelses logo">
          <a:extLst>
            <a:ext uri="{FF2B5EF4-FFF2-40B4-BE49-F238E27FC236}">
              <a16:creationId xmlns:a16="http://schemas.microsoft.com/office/drawing/2014/main" id="{A7588680-1F8E-4CAF-B2E4-D090D9D9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7935" y="29634"/>
          <a:ext cx="5551487" cy="7597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zoomScale="80" zoomScaleNormal="80" workbookViewId="0">
      <selection activeCell="B8" sqref="B8:H8"/>
    </sheetView>
  </sheetViews>
  <sheetFormatPr defaultColWidth="9.140625" defaultRowHeight="15" x14ac:dyDescent="0.25"/>
  <cols>
    <col min="1" max="1" width="76.42578125" customWidth="1"/>
    <col min="2" max="2" width="25.28515625" style="9" customWidth="1"/>
    <col min="3" max="3" width="20.5703125" style="9" customWidth="1"/>
    <col min="4" max="4" width="23.5703125" customWidth="1"/>
    <col min="5" max="5" width="25.140625" style="9" customWidth="1"/>
    <col min="6" max="6" width="17.28515625" customWidth="1"/>
    <col min="7" max="7" width="24.28515625" style="9" customWidth="1"/>
    <col min="8" max="8" width="16.28515625" customWidth="1"/>
    <col min="9" max="9" width="22.42578125" style="9" customWidth="1"/>
    <col min="10" max="10" width="155.42578125" customWidth="1"/>
    <col min="11" max="11" width="15" style="9" customWidth="1"/>
    <col min="12" max="12" width="15" customWidth="1"/>
    <col min="13" max="13" width="15" style="9" customWidth="1"/>
    <col min="14" max="14" width="15" customWidth="1"/>
    <col min="15" max="15" width="15" style="9" customWidth="1"/>
    <col min="16" max="16" width="15" customWidth="1"/>
    <col min="17" max="17" width="15" style="9" customWidth="1"/>
    <col min="18" max="18" width="15" customWidth="1"/>
    <col min="19" max="19" width="15" style="9" customWidth="1"/>
    <col min="20" max="20" width="15" customWidth="1"/>
    <col min="21" max="21" width="15" style="9" customWidth="1"/>
    <col min="22" max="22" width="15" customWidth="1"/>
  </cols>
  <sheetData>
    <row r="1" spans="1:26" ht="26.1" customHeight="1" x14ac:dyDescent="0.25">
      <c r="A1" s="104" t="s">
        <v>89</v>
      </c>
      <c r="B1" s="105"/>
      <c r="C1" s="105"/>
      <c r="D1" s="105"/>
      <c r="E1" s="105"/>
      <c r="F1" s="95"/>
      <c r="G1" s="95"/>
      <c r="H1" s="95"/>
      <c r="I1" s="95"/>
    </row>
    <row r="2" spans="1:26" ht="20.100000000000001" customHeight="1" x14ac:dyDescent="0.25">
      <c r="A2" s="104"/>
      <c r="B2" s="105"/>
      <c r="C2" s="105"/>
      <c r="D2" s="105"/>
      <c r="E2" s="105"/>
      <c r="F2" s="95"/>
      <c r="G2" s="95"/>
      <c r="H2" s="95"/>
      <c r="I2" s="95"/>
    </row>
    <row r="3" spans="1:26" ht="22.5" customHeight="1" x14ac:dyDescent="0.25">
      <c r="A3" s="104"/>
      <c r="B3" s="105"/>
      <c r="C3" s="105"/>
      <c r="D3" s="105"/>
      <c r="E3" s="105"/>
      <c r="F3" s="95"/>
      <c r="G3" s="95"/>
      <c r="H3" s="95"/>
      <c r="I3" s="95"/>
    </row>
    <row r="4" spans="1:26" ht="26.45" customHeight="1" x14ac:dyDescent="0.25">
      <c r="A4" s="104"/>
      <c r="B4" s="105"/>
      <c r="C4" s="105"/>
      <c r="D4" s="105"/>
      <c r="E4" s="105"/>
      <c r="F4" s="95"/>
      <c r="G4" s="95"/>
      <c r="H4" s="95"/>
      <c r="I4" s="95"/>
    </row>
    <row r="5" spans="1:26" ht="17.45" customHeight="1" x14ac:dyDescent="0.25">
      <c r="A5" s="104"/>
      <c r="B5" s="105"/>
      <c r="C5" s="105"/>
      <c r="D5" s="105"/>
      <c r="E5" s="105"/>
      <c r="F5" s="95"/>
      <c r="G5" s="95"/>
      <c r="H5" s="95"/>
      <c r="I5" s="95"/>
    </row>
    <row r="7" spans="1:26" ht="23.25" x14ac:dyDescent="0.35">
      <c r="A7" s="92" t="s">
        <v>0</v>
      </c>
    </row>
    <row r="8" spans="1:26" ht="21.6" customHeight="1" x14ac:dyDescent="0.3">
      <c r="A8" s="36" t="s">
        <v>1</v>
      </c>
      <c r="B8" s="97"/>
      <c r="C8" s="97"/>
      <c r="D8" s="97"/>
      <c r="E8" s="97"/>
      <c r="F8" s="97"/>
      <c r="G8" s="97"/>
      <c r="H8" s="97"/>
    </row>
    <row r="9" spans="1:26" ht="21.95" customHeight="1" x14ac:dyDescent="0.3">
      <c r="A9" s="93" t="s">
        <v>2</v>
      </c>
      <c r="B9" s="48">
        <v>44713</v>
      </c>
      <c r="C9" s="103" t="s">
        <v>3</v>
      </c>
      <c r="D9" s="103"/>
    </row>
    <row r="10" spans="1:26" ht="21.95" customHeight="1" x14ac:dyDescent="0.3">
      <c r="A10" s="93" t="s">
        <v>4</v>
      </c>
      <c r="B10" s="74">
        <v>45808</v>
      </c>
      <c r="C10" s="103" t="s">
        <v>5</v>
      </c>
      <c r="D10" s="103"/>
      <c r="E10" s="103"/>
    </row>
    <row r="11" spans="1:26" ht="27.95" customHeight="1" x14ac:dyDescent="0.3">
      <c r="A11" s="36" t="s">
        <v>6</v>
      </c>
      <c r="B11" s="46"/>
      <c r="C11" s="94" t="s">
        <v>7</v>
      </c>
    </row>
    <row r="12" spans="1:26" ht="30.6" customHeight="1" x14ac:dyDescent="0.3">
      <c r="A12" s="36" t="s">
        <v>8</v>
      </c>
      <c r="B12" s="69">
        <f>B29</f>
        <v>0</v>
      </c>
      <c r="C12" s="9" t="s">
        <v>9</v>
      </c>
    </row>
    <row r="13" spans="1:26" ht="29.1" customHeight="1" x14ac:dyDescent="0.25">
      <c r="C13" s="44"/>
      <c r="D13" s="44"/>
      <c r="E13" s="44"/>
      <c r="F13" s="44"/>
      <c r="G13" s="44"/>
      <c r="H13" s="45"/>
      <c r="I13" s="102" t="s">
        <v>10</v>
      </c>
    </row>
    <row r="14" spans="1:26" ht="44.45" customHeight="1" x14ac:dyDescent="0.3">
      <c r="A14" s="99" t="s">
        <v>11</v>
      </c>
      <c r="B14" s="100" t="s">
        <v>12</v>
      </c>
      <c r="C14" s="49">
        <f>B9</f>
        <v>44713</v>
      </c>
      <c r="D14" s="101" t="s">
        <v>13</v>
      </c>
      <c r="E14" s="49">
        <f>DATE(YEAR($B$9)+1,MONTH($B$9),DAY($B$9))</f>
        <v>45078</v>
      </c>
      <c r="F14" s="101" t="s">
        <v>13</v>
      </c>
      <c r="G14" s="49">
        <f>DATE(YEAR($B$9)+2,MONTH($B$9),DAY($B$9))</f>
        <v>45444</v>
      </c>
      <c r="H14" s="101" t="s">
        <v>13</v>
      </c>
      <c r="I14" s="102"/>
      <c r="J14" s="98" t="s">
        <v>14</v>
      </c>
      <c r="X14" s="9"/>
      <c r="Z14" s="9"/>
    </row>
    <row r="15" spans="1:26" ht="18.75" x14ac:dyDescent="0.3">
      <c r="A15" s="99"/>
      <c r="B15" s="100"/>
      <c r="C15" s="49">
        <f>DATE(YEAR($B$9)+1,MONTH($B$9),DAY($B$9)-1)</f>
        <v>45077</v>
      </c>
      <c r="D15" s="101"/>
      <c r="E15" s="49">
        <f>DATE(YEAR($B$9)+2,MONTH($B$9),DAY($B$9)-1)</f>
        <v>45443</v>
      </c>
      <c r="F15" s="101"/>
      <c r="G15" s="49">
        <f>DATE(YEAR($B$9)+3,MONTH($B$9),DAY($B$9)-1)</f>
        <v>45808</v>
      </c>
      <c r="H15" s="101"/>
      <c r="I15" s="102"/>
      <c r="J15" s="98"/>
      <c r="X15" s="9"/>
      <c r="Z15" s="9"/>
    </row>
    <row r="16" spans="1:26" ht="15.75" x14ac:dyDescent="0.25">
      <c r="A16" s="72" t="s">
        <v>15</v>
      </c>
      <c r="B16" s="12"/>
      <c r="C16" s="12"/>
      <c r="D16" s="12"/>
      <c r="E16" s="12"/>
      <c r="F16" s="12"/>
      <c r="G16" s="12"/>
      <c r="H16" s="12"/>
      <c r="I16" s="13"/>
      <c r="J16" s="13"/>
      <c r="K16"/>
      <c r="L16" s="9"/>
      <c r="M16"/>
      <c r="N16" s="9"/>
      <c r="O16"/>
      <c r="P16" s="9"/>
      <c r="Q16"/>
      <c r="R16" s="9"/>
      <c r="S16"/>
      <c r="T16" s="9"/>
      <c r="U16"/>
      <c r="V16" s="9"/>
      <c r="X16" s="9"/>
    </row>
    <row r="17" spans="1:25" x14ac:dyDescent="0.25">
      <c r="A17" s="14" t="s">
        <v>16</v>
      </c>
      <c r="B17" s="15"/>
      <c r="C17" s="15"/>
      <c r="D17" s="15"/>
      <c r="E17" s="15"/>
      <c r="F17" s="15"/>
      <c r="G17" s="15"/>
      <c r="H17" s="15"/>
      <c r="I17" s="16"/>
      <c r="J17" s="16"/>
      <c r="K17"/>
      <c r="L17" s="9"/>
      <c r="M17"/>
      <c r="N17" s="9"/>
      <c r="O17"/>
      <c r="P17" s="9"/>
      <c r="Q17"/>
      <c r="R17" s="9"/>
      <c r="S17"/>
      <c r="T17" s="9"/>
      <c r="U17"/>
      <c r="V17" s="9"/>
      <c r="X17" s="9"/>
    </row>
    <row r="18" spans="1:25" x14ac:dyDescent="0.25">
      <c r="A18" s="3" t="s">
        <v>17</v>
      </c>
      <c r="B18" s="1">
        <f t="shared" ref="B18:B26" si="0">C18+E18+G18</f>
        <v>0</v>
      </c>
      <c r="C18" s="32"/>
      <c r="D18" s="1">
        <f>C18</f>
        <v>0</v>
      </c>
      <c r="E18" s="32"/>
      <c r="F18" s="1">
        <f>D18+E18</f>
        <v>0</v>
      </c>
      <c r="G18" s="32"/>
      <c r="H18" s="1">
        <f>F18+G18</f>
        <v>0</v>
      </c>
      <c r="I18" s="3" t="str">
        <f t="shared" ref="I18:I27" si="1">IF(B18=H18,"Ja","Nej")</f>
        <v>Ja</v>
      </c>
      <c r="J18" s="33"/>
      <c r="K18"/>
      <c r="W18" s="9"/>
      <c r="Y18" s="9"/>
    </row>
    <row r="19" spans="1:25" x14ac:dyDescent="0.25">
      <c r="A19" s="3" t="s">
        <v>18</v>
      </c>
      <c r="B19" s="1">
        <f t="shared" si="0"/>
        <v>0</v>
      </c>
      <c r="C19" s="32"/>
      <c r="D19" s="1">
        <f>C19</f>
        <v>0</v>
      </c>
      <c r="E19" s="32"/>
      <c r="F19" s="1">
        <f>D19+E19</f>
        <v>0</v>
      </c>
      <c r="G19" s="32"/>
      <c r="H19" s="1">
        <f>F19+G19</f>
        <v>0</v>
      </c>
      <c r="I19" s="3" t="str">
        <f t="shared" si="1"/>
        <v>Ja</v>
      </c>
      <c r="J19" s="33"/>
      <c r="K19"/>
      <c r="W19" s="9"/>
      <c r="Y19" s="9"/>
    </row>
    <row r="20" spans="1:25" x14ac:dyDescent="0.25">
      <c r="A20" s="3" t="s">
        <v>19</v>
      </c>
      <c r="B20" s="1">
        <f t="shared" si="0"/>
        <v>0</v>
      </c>
      <c r="C20" s="32"/>
      <c r="D20" s="1">
        <f t="shared" ref="D20:D23" si="2">C20</f>
        <v>0</v>
      </c>
      <c r="E20" s="32"/>
      <c r="F20" s="1">
        <f t="shared" ref="F20:F23" si="3">D20+E20</f>
        <v>0</v>
      </c>
      <c r="G20" s="32"/>
      <c r="H20" s="1">
        <f t="shared" ref="H20:H23" si="4">F20+G20</f>
        <v>0</v>
      </c>
      <c r="I20" s="6" t="str">
        <f t="shared" si="1"/>
        <v>Ja</v>
      </c>
      <c r="J20" s="33"/>
      <c r="K20"/>
      <c r="L20" s="1"/>
      <c r="M20" s="17"/>
      <c r="N20" s="1"/>
      <c r="O20" s="17"/>
      <c r="P20" s="1"/>
      <c r="Q20" s="17"/>
      <c r="R20" s="1"/>
      <c r="S20" s="17"/>
      <c r="T20" s="1"/>
      <c r="U20" s="17"/>
      <c r="V20" s="1"/>
    </row>
    <row r="21" spans="1:25" x14ac:dyDescent="0.25">
      <c r="A21" s="3" t="s">
        <v>20</v>
      </c>
      <c r="B21" s="1">
        <f t="shared" si="0"/>
        <v>0</v>
      </c>
      <c r="C21" s="32"/>
      <c r="D21" s="1">
        <f t="shared" si="2"/>
        <v>0</v>
      </c>
      <c r="E21" s="32"/>
      <c r="F21" s="1">
        <f t="shared" si="3"/>
        <v>0</v>
      </c>
      <c r="G21" s="32"/>
      <c r="H21" s="1">
        <f t="shared" si="4"/>
        <v>0</v>
      </c>
      <c r="I21" s="3" t="str">
        <f t="shared" si="1"/>
        <v>Ja</v>
      </c>
      <c r="J21" s="34"/>
      <c r="K21" s="17"/>
      <c r="L21" s="1"/>
      <c r="M21" s="17"/>
      <c r="N21" s="1"/>
      <c r="O21" s="17"/>
      <c r="P21" s="1"/>
      <c r="Q21" s="17"/>
      <c r="R21" s="1"/>
      <c r="S21" s="17"/>
      <c r="T21" s="1"/>
      <c r="U21" s="17"/>
      <c r="V21" s="1"/>
    </row>
    <row r="22" spans="1:25" x14ac:dyDescent="0.25">
      <c r="A22" s="3" t="s">
        <v>21</v>
      </c>
      <c r="B22" s="1">
        <f t="shared" si="0"/>
        <v>0</v>
      </c>
      <c r="C22" s="32"/>
      <c r="D22" s="1">
        <f t="shared" si="2"/>
        <v>0</v>
      </c>
      <c r="E22" s="32"/>
      <c r="F22" s="1">
        <f t="shared" si="3"/>
        <v>0</v>
      </c>
      <c r="G22" s="32"/>
      <c r="H22" s="1">
        <f t="shared" si="4"/>
        <v>0</v>
      </c>
      <c r="I22" s="3" t="str">
        <f t="shared" si="1"/>
        <v>Ja</v>
      </c>
      <c r="J22" s="34"/>
      <c r="K22" s="17"/>
      <c r="L22" s="1"/>
      <c r="M22" s="17"/>
      <c r="N22" s="1"/>
      <c r="O22" s="17"/>
      <c r="P22" s="1"/>
      <c r="Q22" s="17"/>
      <c r="R22" s="1"/>
      <c r="S22" s="17"/>
      <c r="T22" s="1"/>
      <c r="U22" s="17"/>
      <c r="V22" s="1"/>
    </row>
    <row r="23" spans="1:25" x14ac:dyDescent="0.25">
      <c r="A23" s="3" t="s">
        <v>22</v>
      </c>
      <c r="B23" s="1">
        <f t="shared" si="0"/>
        <v>0</v>
      </c>
      <c r="C23" s="32"/>
      <c r="D23" s="1">
        <f t="shared" si="2"/>
        <v>0</v>
      </c>
      <c r="E23" s="32"/>
      <c r="F23" s="1">
        <f t="shared" si="3"/>
        <v>0</v>
      </c>
      <c r="G23" s="32"/>
      <c r="H23" s="1">
        <f t="shared" si="4"/>
        <v>0</v>
      </c>
      <c r="I23" s="3" t="str">
        <f t="shared" si="1"/>
        <v>Ja</v>
      </c>
      <c r="J23" s="34"/>
      <c r="K23" s="17"/>
      <c r="L23" s="1"/>
      <c r="M23" s="17"/>
      <c r="N23" s="1"/>
      <c r="O23" s="17"/>
      <c r="P23" s="1"/>
      <c r="Q23" s="17"/>
      <c r="R23" s="1"/>
      <c r="S23" s="17"/>
      <c r="T23" s="1"/>
      <c r="U23" s="17"/>
      <c r="V23" s="1"/>
    </row>
    <row r="24" spans="1:25" x14ac:dyDescent="0.25">
      <c r="A24" s="3" t="s">
        <v>23</v>
      </c>
      <c r="B24" s="1">
        <f t="shared" si="0"/>
        <v>0</v>
      </c>
      <c r="C24" s="1">
        <f t="shared" ref="C24:H24" si="5">ROUND(C18*0.44,2)</f>
        <v>0</v>
      </c>
      <c r="D24" s="1">
        <f t="shared" si="5"/>
        <v>0</v>
      </c>
      <c r="E24" s="1">
        <f t="shared" si="5"/>
        <v>0</v>
      </c>
      <c r="F24" s="1">
        <f t="shared" si="5"/>
        <v>0</v>
      </c>
      <c r="G24" s="1">
        <f>ROUND(G18*0.44,2)</f>
        <v>0</v>
      </c>
      <c r="H24" s="1">
        <f t="shared" si="5"/>
        <v>0</v>
      </c>
      <c r="I24" s="3" t="str">
        <f t="shared" si="1"/>
        <v>Ja</v>
      </c>
      <c r="J24" s="21"/>
      <c r="K24" s="17"/>
      <c r="L24" s="1"/>
      <c r="M24" s="17"/>
      <c r="N24" s="1"/>
      <c r="O24" s="17"/>
      <c r="P24" s="1"/>
      <c r="Q24" s="17"/>
      <c r="R24" s="1"/>
      <c r="S24" s="17"/>
      <c r="T24" s="1"/>
      <c r="U24" s="17"/>
      <c r="V24" s="1"/>
    </row>
    <row r="25" spans="1:25" x14ac:dyDescent="0.25">
      <c r="A25" s="3" t="s">
        <v>24</v>
      </c>
      <c r="B25" s="1">
        <f t="shared" si="0"/>
        <v>0</v>
      </c>
      <c r="C25" s="1">
        <f t="shared" ref="C25:H25" si="6">ROUND(C19*0.18,2)</f>
        <v>0</v>
      </c>
      <c r="D25" s="1">
        <f t="shared" si="6"/>
        <v>0</v>
      </c>
      <c r="E25" s="1">
        <f t="shared" si="6"/>
        <v>0</v>
      </c>
      <c r="F25" s="1">
        <f t="shared" si="6"/>
        <v>0</v>
      </c>
      <c r="G25" s="1">
        <f>ROUND(G19*0.18,2)</f>
        <v>0</v>
      </c>
      <c r="H25" s="1">
        <f t="shared" si="6"/>
        <v>0</v>
      </c>
      <c r="I25" s="3" t="str">
        <f t="shared" si="1"/>
        <v>Ja</v>
      </c>
      <c r="J25" s="21"/>
      <c r="K25" s="17"/>
      <c r="L25" s="1"/>
      <c r="M25" s="17"/>
      <c r="N25" s="1"/>
      <c r="O25" s="17"/>
      <c r="P25" s="1"/>
      <c r="Q25" s="17"/>
      <c r="R25" s="1"/>
      <c r="S25" s="17"/>
      <c r="T25" s="1"/>
      <c r="U25" s="17"/>
      <c r="V25" s="1"/>
    </row>
    <row r="26" spans="1:25" x14ac:dyDescent="0.25">
      <c r="A26" s="3" t="s">
        <v>25</v>
      </c>
      <c r="B26" s="1">
        <f t="shared" si="0"/>
        <v>0</v>
      </c>
      <c r="C26" s="32"/>
      <c r="D26" s="1">
        <f t="shared" ref="D26" si="7">C26</f>
        <v>0</v>
      </c>
      <c r="E26" s="32"/>
      <c r="F26" s="1">
        <f t="shared" ref="F26" si="8">D26+E26</f>
        <v>0</v>
      </c>
      <c r="G26" s="32"/>
      <c r="H26" s="1">
        <f t="shared" ref="H26" si="9">F26+G26</f>
        <v>0</v>
      </c>
      <c r="I26" s="3" t="str">
        <f t="shared" si="1"/>
        <v>Ja</v>
      </c>
      <c r="J26" s="34"/>
      <c r="K26" s="17"/>
      <c r="L26" s="1"/>
      <c r="M26" s="17"/>
      <c r="N26" s="1"/>
      <c r="O26" s="17"/>
      <c r="P26" s="1"/>
      <c r="Q26" s="17"/>
      <c r="R26" s="1"/>
      <c r="S26" s="17"/>
      <c r="T26" s="1"/>
      <c r="U26" s="17"/>
      <c r="V26" s="1"/>
    </row>
    <row r="27" spans="1:25" x14ac:dyDescent="0.25">
      <c r="A27" s="35" t="s">
        <v>26</v>
      </c>
      <c r="B27" s="17">
        <f>SUM(B18:B25)-B26</f>
        <v>0</v>
      </c>
      <c r="C27" s="17">
        <f>SUM(C18:C25)-C26</f>
        <v>0</v>
      </c>
      <c r="D27" s="17">
        <f t="shared" ref="D27:H27" si="10">SUM(D18:D25)-D26</f>
        <v>0</v>
      </c>
      <c r="E27" s="17">
        <f t="shared" si="10"/>
        <v>0</v>
      </c>
      <c r="F27" s="17">
        <f t="shared" si="10"/>
        <v>0</v>
      </c>
      <c r="G27" s="17">
        <f t="shared" si="10"/>
        <v>0</v>
      </c>
      <c r="H27" s="17">
        <f t="shared" si="10"/>
        <v>0</v>
      </c>
      <c r="I27" s="4" t="str">
        <f t="shared" si="1"/>
        <v>Ja</v>
      </c>
      <c r="J27" s="29"/>
      <c r="K27"/>
      <c r="L27" s="9"/>
      <c r="M27"/>
      <c r="N27" s="9"/>
      <c r="O27"/>
      <c r="P27" s="9"/>
      <c r="Q27"/>
      <c r="R27" s="9"/>
      <c r="S27"/>
      <c r="T27" s="9"/>
      <c r="U27"/>
      <c r="V27" s="9"/>
    </row>
    <row r="28" spans="1:25" s="18" customFormat="1" ht="15.75" x14ac:dyDescent="0.25">
      <c r="A28" s="72" t="s">
        <v>27</v>
      </c>
      <c r="B28" s="12"/>
      <c r="C28" s="8"/>
      <c r="D28" s="8"/>
      <c r="E28" s="8"/>
      <c r="F28" s="8"/>
      <c r="G28" s="8"/>
      <c r="H28" s="8"/>
      <c r="I28" s="19"/>
      <c r="J28" s="2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5" s="18" customFormat="1" x14ac:dyDescent="0.25">
      <c r="A29" s="3" t="s">
        <v>28</v>
      </c>
      <c r="B29" s="1">
        <f>C29+E29+G29</f>
        <v>0</v>
      </c>
      <c r="C29" s="1">
        <f>C27*(B11/100)</f>
        <v>0</v>
      </c>
      <c r="D29" s="1">
        <f>C29</f>
        <v>0</v>
      </c>
      <c r="E29" s="1">
        <f>E27*(B11/100)</f>
        <v>0</v>
      </c>
      <c r="F29" s="1">
        <f>D29+E29</f>
        <v>0</v>
      </c>
      <c r="G29" s="1">
        <f>G27*(B11/100)</f>
        <v>0</v>
      </c>
      <c r="H29" s="1">
        <f>F29+G29</f>
        <v>0</v>
      </c>
      <c r="I29" s="3" t="str">
        <f>IF(B29=H29,"Ja","Nej")</f>
        <v>Ja</v>
      </c>
      <c r="J29" s="34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5" x14ac:dyDescent="0.25">
      <c r="A30" s="20" t="s">
        <v>29</v>
      </c>
      <c r="B30" s="15"/>
      <c r="C30" s="2"/>
      <c r="D30" s="2"/>
      <c r="E30" s="2"/>
      <c r="F30" s="2"/>
      <c r="G30" s="2"/>
      <c r="H30" s="2"/>
      <c r="I30" s="5"/>
      <c r="J30" s="1"/>
      <c r="K30" s="17"/>
      <c r="L30" s="1"/>
      <c r="M30" s="17"/>
      <c r="N30" s="1"/>
      <c r="O30" s="17"/>
      <c r="P30" s="1"/>
      <c r="Q30" s="17"/>
      <c r="R30" s="1"/>
      <c r="S30" s="17"/>
      <c r="T30" s="1"/>
      <c r="U30" s="17"/>
      <c r="V30" s="1"/>
    </row>
    <row r="31" spans="1:25" x14ac:dyDescent="0.25">
      <c r="A31" s="3" t="s">
        <v>30</v>
      </c>
      <c r="B31" s="1">
        <f>C31+E31+G31</f>
        <v>0</v>
      </c>
      <c r="C31" s="32"/>
      <c r="D31" s="1">
        <f t="shared" ref="D31" si="11">C31</f>
        <v>0</v>
      </c>
      <c r="E31" s="32"/>
      <c r="F31" s="1">
        <f t="shared" ref="F31" si="12">D31+E31</f>
        <v>0</v>
      </c>
      <c r="G31" s="32"/>
      <c r="H31" s="1">
        <f t="shared" ref="H31" si="13">F31+G31</f>
        <v>0</v>
      </c>
      <c r="I31" s="6" t="str">
        <f>IF(B31=H31,"Ja","Nej")</f>
        <v>Ja</v>
      </c>
      <c r="J31" s="34"/>
      <c r="K31" s="17"/>
      <c r="L31" s="1"/>
      <c r="M31" s="17"/>
      <c r="N31" s="1"/>
      <c r="O31" s="17"/>
      <c r="P31" s="1"/>
      <c r="Q31" s="17"/>
      <c r="R31" s="1"/>
      <c r="S31" s="17"/>
      <c r="T31" s="1"/>
      <c r="U31" s="17"/>
      <c r="V31" s="1"/>
    </row>
    <row r="32" spans="1:25" x14ac:dyDescent="0.25">
      <c r="A32" s="3" t="s">
        <v>31</v>
      </c>
      <c r="B32" s="1">
        <f>C32+E32+G32</f>
        <v>0</v>
      </c>
      <c r="C32" s="32"/>
      <c r="D32" s="1">
        <f>C32</f>
        <v>0</v>
      </c>
      <c r="E32" s="32"/>
      <c r="F32" s="1">
        <f>D32+E32</f>
        <v>0</v>
      </c>
      <c r="G32" s="32"/>
      <c r="H32" s="1">
        <f>F32+G32</f>
        <v>0</v>
      </c>
      <c r="I32" s="3" t="str">
        <f>IF(B32=H32,"Ja","Nej")</f>
        <v>Ja</v>
      </c>
      <c r="J32" s="34"/>
      <c r="K32" s="17"/>
      <c r="L32" s="1"/>
      <c r="M32" s="17"/>
      <c r="N32" s="1"/>
      <c r="O32" s="17"/>
      <c r="P32" s="1"/>
      <c r="Q32" s="17"/>
      <c r="R32" s="1"/>
      <c r="S32" s="17"/>
      <c r="T32" s="1"/>
      <c r="U32" s="17"/>
      <c r="V32" s="1"/>
    </row>
    <row r="33" spans="1:22" x14ac:dyDescent="0.25">
      <c r="A33" s="3" t="s">
        <v>32</v>
      </c>
      <c r="B33" s="1">
        <f>C33+E33+G33</f>
        <v>0</v>
      </c>
      <c r="C33" s="1">
        <f>C32+C31</f>
        <v>0</v>
      </c>
      <c r="D33" s="1">
        <f t="shared" ref="D33" si="14">C33</f>
        <v>0</v>
      </c>
      <c r="E33" s="1">
        <f>E32+E31</f>
        <v>0</v>
      </c>
      <c r="F33" s="1">
        <f t="shared" ref="F33" si="15">D33+E33</f>
        <v>0</v>
      </c>
      <c r="G33" s="1">
        <f>G32+G31</f>
        <v>0</v>
      </c>
      <c r="H33" s="1">
        <f t="shared" ref="H33" si="16">F33+G33</f>
        <v>0</v>
      </c>
      <c r="I33" s="6" t="str">
        <f>IF(B33=H33,"Ja","Nej")</f>
        <v>Ja</v>
      </c>
      <c r="J33" s="21"/>
      <c r="K33" s="17"/>
      <c r="L33" s="1"/>
      <c r="M33" s="17"/>
      <c r="N33" s="1"/>
      <c r="O33" s="17"/>
      <c r="P33" s="1"/>
      <c r="Q33" s="17"/>
      <c r="R33" s="1"/>
      <c r="S33" s="17"/>
      <c r="T33" s="1"/>
      <c r="U33" s="17"/>
      <c r="V33" s="1"/>
    </row>
    <row r="34" spans="1:22" x14ac:dyDescent="0.25">
      <c r="A34" s="20" t="s">
        <v>33</v>
      </c>
      <c r="B34" s="15">
        <f>B27-B29-B33</f>
        <v>0</v>
      </c>
      <c r="C34" s="15">
        <f t="shared" ref="C34:H34" si="17">C27-C29-C33</f>
        <v>0</v>
      </c>
      <c r="D34" s="15">
        <f t="shared" si="17"/>
        <v>0</v>
      </c>
      <c r="E34" s="15">
        <f t="shared" si="17"/>
        <v>0</v>
      </c>
      <c r="F34" s="15">
        <f t="shared" si="17"/>
        <v>0</v>
      </c>
      <c r="G34" s="15">
        <f t="shared" si="17"/>
        <v>0</v>
      </c>
      <c r="H34" s="15">
        <f t="shared" si="17"/>
        <v>0</v>
      </c>
      <c r="I34" s="5"/>
      <c r="J34" s="29"/>
      <c r="K34"/>
      <c r="L34" s="9"/>
      <c r="M34"/>
      <c r="N34" s="9"/>
      <c r="O34"/>
      <c r="P34" s="9"/>
      <c r="Q34"/>
      <c r="R34" s="9"/>
      <c r="S34"/>
      <c r="T34" s="9"/>
      <c r="U34"/>
      <c r="V34" s="9"/>
    </row>
    <row r="35" spans="1:22" x14ac:dyDescent="0.25">
      <c r="A35" s="3" t="s">
        <v>34</v>
      </c>
      <c r="B35" s="1">
        <f>C35+E35+G35</f>
        <v>0</v>
      </c>
      <c r="C35" s="32"/>
      <c r="D35" s="1">
        <f>C35</f>
        <v>0</v>
      </c>
      <c r="E35" s="32"/>
      <c r="F35" s="1">
        <f>D35+E35</f>
        <v>0</v>
      </c>
      <c r="G35" s="32"/>
      <c r="H35" s="1">
        <f>F35+G35</f>
        <v>0</v>
      </c>
      <c r="I35" s="6" t="str">
        <f>IF(B35=H35,"Ja","Nej")</f>
        <v>Ja</v>
      </c>
      <c r="J35" s="34"/>
      <c r="K35" s="17"/>
      <c r="L35" s="1"/>
      <c r="M35" s="17"/>
      <c r="N35" s="1"/>
      <c r="O35" s="17"/>
      <c r="P35" s="1"/>
      <c r="Q35" s="17"/>
      <c r="R35" s="1"/>
      <c r="S35" s="17"/>
      <c r="T35" s="1"/>
      <c r="U35" s="17"/>
      <c r="V35" s="1"/>
    </row>
    <row r="36" spans="1:22" s="9" customFormat="1" x14ac:dyDescent="0.25">
      <c r="A36" s="3" t="s">
        <v>35</v>
      </c>
      <c r="B36" s="1">
        <f>C36+E36+G36</f>
        <v>0</v>
      </c>
      <c r="C36" s="32"/>
      <c r="D36" s="1">
        <f t="shared" ref="D36" si="18">C36</f>
        <v>0</v>
      </c>
      <c r="E36" s="32"/>
      <c r="F36" s="1">
        <f t="shared" ref="F36:F37" si="19">D36+E36</f>
        <v>0</v>
      </c>
      <c r="G36" s="32"/>
      <c r="H36" s="1">
        <f t="shared" ref="H36:H37" si="20">F36+G36</f>
        <v>0</v>
      </c>
      <c r="I36" s="6" t="str">
        <f>IF(B36=H36,"Ja","Nej")</f>
        <v>Ja</v>
      </c>
      <c r="J36" s="3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s="9" customFormat="1" x14ac:dyDescent="0.25">
      <c r="A37" s="3" t="s">
        <v>36</v>
      </c>
      <c r="B37" s="1">
        <f>B35+B36</f>
        <v>0</v>
      </c>
      <c r="C37" s="1">
        <f>C35+C36</f>
        <v>0</v>
      </c>
      <c r="D37" s="1">
        <f t="shared" ref="D37:G37" si="21">D35+D36</f>
        <v>0</v>
      </c>
      <c r="E37" s="1">
        <f t="shared" si="21"/>
        <v>0</v>
      </c>
      <c r="F37" s="1">
        <f t="shared" si="19"/>
        <v>0</v>
      </c>
      <c r="G37" s="1">
        <f t="shared" si="21"/>
        <v>0</v>
      </c>
      <c r="H37" s="1">
        <f t="shared" si="20"/>
        <v>0</v>
      </c>
      <c r="I37" s="6" t="str">
        <f>IF(B37=H37,"Ja","Nej")</f>
        <v>Ja</v>
      </c>
      <c r="J37" s="2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37" t="s">
        <v>37</v>
      </c>
      <c r="B38" s="38">
        <f t="shared" ref="B38:H38" si="22">B29+B33+B37</f>
        <v>0</v>
      </c>
      <c r="C38" s="38">
        <f t="shared" si="22"/>
        <v>0</v>
      </c>
      <c r="D38" s="38">
        <f t="shared" si="22"/>
        <v>0</v>
      </c>
      <c r="E38" s="38">
        <f t="shared" si="22"/>
        <v>0</v>
      </c>
      <c r="F38" s="38">
        <f t="shared" si="22"/>
        <v>0</v>
      </c>
      <c r="G38" s="38">
        <f t="shared" si="22"/>
        <v>0</v>
      </c>
      <c r="H38" s="38">
        <f t="shared" si="22"/>
        <v>0</v>
      </c>
      <c r="I38" s="22"/>
      <c r="J38" s="18"/>
      <c r="K38"/>
      <c r="L38" s="9"/>
      <c r="M38"/>
      <c r="N38" s="9"/>
      <c r="O38"/>
      <c r="P38" s="9"/>
      <c r="Q38"/>
      <c r="R38" s="9"/>
      <c r="S38"/>
      <c r="T38" s="9"/>
      <c r="U38"/>
      <c r="V38" s="9"/>
    </row>
    <row r="39" spans="1:22" x14ac:dyDescent="0.25">
      <c r="A39" t="s">
        <v>38</v>
      </c>
      <c r="B39" s="7" t="str">
        <f t="shared" ref="B39:H39" si="23">IF(B27=B38,"Ja","Nej")</f>
        <v>Ja</v>
      </c>
      <c r="C39" s="7" t="str">
        <f t="shared" si="23"/>
        <v>Ja</v>
      </c>
      <c r="D39" s="7" t="str">
        <f t="shared" si="23"/>
        <v>Ja</v>
      </c>
      <c r="E39" s="7" t="str">
        <f t="shared" si="23"/>
        <v>Ja</v>
      </c>
      <c r="F39" s="7" t="str">
        <f t="shared" si="23"/>
        <v>Ja</v>
      </c>
      <c r="G39" s="7" t="str">
        <f t="shared" si="23"/>
        <v>Ja</v>
      </c>
      <c r="H39" s="7" t="str">
        <f t="shared" si="23"/>
        <v>Ja</v>
      </c>
      <c r="I39"/>
      <c r="J39" s="21"/>
      <c r="K39" s="17"/>
      <c r="L39" s="1"/>
      <c r="M39" s="17"/>
      <c r="N39" s="1"/>
      <c r="O39" s="17"/>
      <c r="P39" s="1"/>
      <c r="Q39" s="17"/>
      <c r="R39" s="1"/>
      <c r="S39" s="17"/>
      <c r="T39" s="1"/>
      <c r="U39" s="17"/>
      <c r="V39" s="1"/>
    </row>
    <row r="40" spans="1:22" x14ac:dyDescent="0.25">
      <c r="B40" s="7"/>
      <c r="C40" s="7"/>
      <c r="D40" s="7"/>
      <c r="E40" s="7"/>
      <c r="F40" s="7"/>
      <c r="G40" s="7"/>
      <c r="H40" s="7"/>
      <c r="I40"/>
      <c r="J40" s="21"/>
      <c r="K40" s="17"/>
      <c r="L40" s="1"/>
      <c r="M40" s="17"/>
      <c r="N40" s="1"/>
      <c r="O40" s="17"/>
      <c r="P40" s="1"/>
      <c r="Q40" s="17"/>
      <c r="R40" s="1"/>
      <c r="S40" s="17"/>
      <c r="T40" s="1"/>
      <c r="U40" s="17"/>
      <c r="V40" s="1"/>
    </row>
    <row r="41" spans="1:22" x14ac:dyDescent="0.25">
      <c r="B41"/>
      <c r="C41"/>
      <c r="D41" s="10"/>
      <c r="E41"/>
    </row>
  </sheetData>
  <sheetProtection algorithmName="SHA-512" hashValue="JcAXw37iVri5j898C1hlUaxtd/KMjvawFMenDDrynn+hZubCyEmB+uKgs/gRgLDxtRe9XR72LSbtRdDBrRom0g==" saltValue="7Bvwmqoi6KvDbY+RY4URmg==" spinCount="100000" sheet="1" selectLockedCells="1"/>
  <mergeCells count="11">
    <mergeCell ref="A1:E5"/>
    <mergeCell ref="B8:H8"/>
    <mergeCell ref="J14:J15"/>
    <mergeCell ref="A14:A15"/>
    <mergeCell ref="B14:B15"/>
    <mergeCell ref="D14:D15"/>
    <mergeCell ref="F14:F15"/>
    <mergeCell ref="H14:H15"/>
    <mergeCell ref="I13:I15"/>
    <mergeCell ref="C10:E10"/>
    <mergeCell ref="C9:D9"/>
  </mergeCells>
  <conditionalFormatting sqref="I30:I32 I18:I28 B39:H40">
    <cfRule type="cellIs" dxfId="33" priority="118" operator="equal">
      <formula>"Ja"</formula>
    </cfRule>
    <cfRule type="cellIs" dxfId="32" priority="119" operator="equal">
      <formula>"Nej"</formula>
    </cfRule>
  </conditionalFormatting>
  <conditionalFormatting sqref="I34 I38">
    <cfRule type="cellIs" dxfId="31" priority="50" operator="equal">
      <formula>"Ja"</formula>
    </cfRule>
    <cfRule type="cellIs" dxfId="30" priority="51" operator="equal">
      <formula>"Nej"</formula>
    </cfRule>
  </conditionalFormatting>
  <conditionalFormatting sqref="I29">
    <cfRule type="cellIs" dxfId="29" priority="31" operator="equal">
      <formula>"Ja"</formula>
    </cfRule>
    <cfRule type="cellIs" dxfId="28" priority="32" operator="equal">
      <formula>"Nej"</formula>
    </cfRule>
  </conditionalFormatting>
  <conditionalFormatting sqref="I33">
    <cfRule type="cellIs" dxfId="27" priority="29" operator="equal">
      <formula>"Ja"</formula>
    </cfRule>
    <cfRule type="cellIs" dxfId="26" priority="30" operator="equal">
      <formula>"Nej"</formula>
    </cfRule>
  </conditionalFormatting>
  <conditionalFormatting sqref="I35">
    <cfRule type="cellIs" dxfId="25" priority="24" operator="equal">
      <formula>"Ja"</formula>
    </cfRule>
    <cfRule type="cellIs" dxfId="24" priority="25" operator="equal">
      <formula>"Nej"</formula>
    </cfRule>
  </conditionalFormatting>
  <conditionalFormatting sqref="I37">
    <cfRule type="cellIs" dxfId="23" priority="22" operator="equal">
      <formula>"Ja"</formula>
    </cfRule>
    <cfRule type="cellIs" dxfId="22" priority="23" operator="equal">
      <formula>"Nej"</formula>
    </cfRule>
  </conditionalFormatting>
  <conditionalFormatting sqref="I36">
    <cfRule type="cellIs" dxfId="21" priority="20" operator="equal">
      <formula>"Ja"</formula>
    </cfRule>
    <cfRule type="cellIs" dxfId="20" priority="21" operator="equal">
      <formula>"Nej"</formula>
    </cfRule>
  </conditionalFormatting>
  <conditionalFormatting sqref="F37 H37">
    <cfRule type="cellIs" dxfId="19" priority="128" operator="lessThan">
      <formula>#REF!</formula>
    </cfRule>
  </conditionalFormatting>
  <conditionalFormatting sqref="C35:H36">
    <cfRule type="cellIs" dxfId="18" priority="129" operator="lessThan">
      <formula>C7</formula>
    </cfRule>
  </conditionalFormatting>
  <conditionalFormatting sqref="B39:I40">
    <cfRule type="iconSet" priority="134">
      <iconSet>
        <cfvo type="percent" val="0"/>
        <cfvo type="percent" val="33"/>
        <cfvo type="percent" val="67"/>
      </iconSet>
    </cfRule>
  </conditionalFormatting>
  <dataValidations count="1">
    <dataValidation type="decimal" allowBlank="1" showInputMessage="1" showErrorMessage="1" sqref="B11 B12" xr:uid="{8EEF5283-AAA4-4E80-97D9-5230AAE4F41B}">
      <formula1>0</formula1>
      <formula2>100</formula2>
    </dataValidation>
  </dataValidations>
  <pageMargins left="0.7" right="0.7" top="0.75" bottom="0.75" header="0.3" footer="0.3"/>
  <pageSetup paperSize="9" scale="69" orientation="landscape" r:id="rId1"/>
  <headerFooter>
    <oddHeader>&amp;LAkkumuleret budgetforslag</oddHeader>
  </headerFooter>
  <ignoredErrors>
    <ignoredError sqref="G30 G2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7AF422F0-C4FC-4BA6-9876-72D6192BB1B4}">
            <xm:f>NOT(ISERROR(SEARCH("Nej",B39)))</xm:f>
            <xm:f>"Nej"</xm:f>
            <x14:dxf>
              <font>
                <color rgb="FF9C0006"/>
              </font>
            </x14:dxf>
          </x14:cfRule>
          <xm:sqref>B39:I40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34B-41E8-43DE-9BFC-9128EEABAAA8}">
  <dimension ref="A1:BR60"/>
  <sheetViews>
    <sheetView topLeftCell="B1" zoomScale="80" zoomScaleNormal="80" workbookViewId="0">
      <selection activeCell="K6" sqref="K6"/>
    </sheetView>
  </sheetViews>
  <sheetFormatPr defaultColWidth="9.140625" defaultRowHeight="15" x14ac:dyDescent="0.25"/>
  <cols>
    <col min="1" max="1" width="90.28515625" style="31" bestFit="1" customWidth="1"/>
    <col min="2" max="2" width="23.7109375" customWidth="1"/>
    <col min="3" max="3" width="19.85546875" customWidth="1"/>
    <col min="4" max="4" width="16.85546875" customWidth="1"/>
    <col min="5" max="5" width="16.42578125" customWidth="1"/>
    <col min="6" max="6" width="17.140625" customWidth="1"/>
    <col min="7" max="7" width="15.85546875" customWidth="1"/>
    <col min="8" max="8" width="16.85546875" customWidth="1"/>
    <col min="9" max="9" width="17.42578125" customWidth="1"/>
    <col min="10" max="10" width="26.140625" style="68" customWidth="1"/>
    <col min="11" max="11" width="90.28515625" customWidth="1"/>
  </cols>
  <sheetData>
    <row r="1" spans="1:11" ht="69.95" customHeight="1" x14ac:dyDescent="0.25">
      <c r="A1" s="106" t="s">
        <v>39</v>
      </c>
      <c r="B1" s="106"/>
      <c r="C1" s="106"/>
      <c r="D1" s="106"/>
      <c r="E1" s="106"/>
      <c r="F1" s="106"/>
      <c r="G1" s="95"/>
      <c r="H1" s="95"/>
      <c r="I1" s="95"/>
      <c r="J1" s="63"/>
    </row>
    <row r="2" spans="1:11" ht="25.5" customHeight="1" x14ac:dyDescent="0.3">
      <c r="A2" s="51"/>
      <c r="B2" s="47"/>
      <c r="C2" s="107" t="s">
        <v>40</v>
      </c>
      <c r="D2" s="50">
        <f>Budget!C14</f>
        <v>44713</v>
      </c>
      <c r="E2" s="108" t="s">
        <v>13</v>
      </c>
      <c r="F2" s="50">
        <f>Budget!E14</f>
        <v>45078</v>
      </c>
      <c r="G2" s="108" t="s">
        <v>13</v>
      </c>
      <c r="H2" s="50">
        <f>Budget!G14</f>
        <v>45444</v>
      </c>
      <c r="I2" s="108" t="s">
        <v>13</v>
      </c>
      <c r="J2" s="108" t="s">
        <v>41</v>
      </c>
      <c r="K2" s="36"/>
    </row>
    <row r="3" spans="1:11" ht="36.950000000000003" customHeight="1" x14ac:dyDescent="0.35">
      <c r="A3" s="24" t="s">
        <v>42</v>
      </c>
      <c r="B3" s="52"/>
      <c r="C3" s="107"/>
      <c r="D3" s="54">
        <f>Budget!C15</f>
        <v>45077</v>
      </c>
      <c r="E3" s="108"/>
      <c r="F3" s="55">
        <f>Budget!E15</f>
        <v>45443</v>
      </c>
      <c r="G3" s="108"/>
      <c r="H3" s="56">
        <f>Budget!G15</f>
        <v>45808</v>
      </c>
      <c r="I3" s="108"/>
      <c r="J3" s="108"/>
      <c r="K3" s="53" t="s">
        <v>43</v>
      </c>
    </row>
    <row r="4" spans="1:11" ht="15.75" x14ac:dyDescent="0.25">
      <c r="A4" s="73" t="s">
        <v>44</v>
      </c>
      <c r="B4" s="11"/>
      <c r="C4" s="12"/>
      <c r="D4" s="12"/>
      <c r="E4" s="12"/>
      <c r="F4" s="12"/>
      <c r="G4" s="12"/>
      <c r="H4" s="12"/>
      <c r="I4" s="12"/>
      <c r="J4" s="64"/>
      <c r="K4" s="13"/>
    </row>
    <row r="5" spans="1:11" x14ac:dyDescent="0.25">
      <c r="A5" s="25" t="s">
        <v>16</v>
      </c>
      <c r="B5" s="14" t="s">
        <v>45</v>
      </c>
      <c r="C5" s="15"/>
      <c r="D5" s="15"/>
      <c r="E5" s="15"/>
      <c r="F5" s="15"/>
      <c r="G5" s="15"/>
      <c r="H5" s="15"/>
      <c r="I5" s="15"/>
      <c r="J5" s="65"/>
      <c r="K5" s="16"/>
    </row>
    <row r="6" spans="1:11" x14ac:dyDescent="0.25">
      <c r="A6" s="26" t="s">
        <v>46</v>
      </c>
      <c r="B6" s="3"/>
      <c r="D6" s="1"/>
      <c r="E6" s="1"/>
      <c r="G6" s="1"/>
      <c r="H6" s="1"/>
      <c r="I6" s="1"/>
      <c r="J6" s="66"/>
      <c r="K6" s="28"/>
    </row>
    <row r="7" spans="1:11" x14ac:dyDescent="0.25">
      <c r="A7" s="27"/>
      <c r="B7" s="71" t="s">
        <v>47</v>
      </c>
      <c r="C7" s="1">
        <f>I7</f>
        <v>0</v>
      </c>
      <c r="D7" s="32"/>
      <c r="E7" s="1">
        <f t="shared" ref="E7:E30" si="0">D7</f>
        <v>0</v>
      </c>
      <c r="F7" s="39"/>
      <c r="G7" s="1">
        <f t="shared" ref="G7:G30" si="1">E7+F7</f>
        <v>0</v>
      </c>
      <c r="H7" s="32"/>
      <c r="I7" s="1">
        <f t="shared" ref="I7:I30" si="2">G7+H7</f>
        <v>0</v>
      </c>
      <c r="J7" s="66"/>
      <c r="K7" s="33"/>
    </row>
    <row r="8" spans="1:11" x14ac:dyDescent="0.25">
      <c r="A8" s="27"/>
      <c r="B8" s="71" t="s">
        <v>47</v>
      </c>
      <c r="C8" s="1">
        <f t="shared" ref="C8:C12" si="3">I8</f>
        <v>0</v>
      </c>
      <c r="D8" s="32"/>
      <c r="E8" s="1">
        <f t="shared" ref="E8:E9" si="4">D8</f>
        <v>0</v>
      </c>
      <c r="F8" s="39"/>
      <c r="G8" s="1">
        <f t="shared" ref="G8:G9" si="5">E8+F8</f>
        <v>0</v>
      </c>
      <c r="H8" s="32"/>
      <c r="I8" s="1">
        <f t="shared" ref="I8:I9" si="6">G8+H8</f>
        <v>0</v>
      </c>
      <c r="J8" s="66"/>
      <c r="K8" s="33"/>
    </row>
    <row r="9" spans="1:11" x14ac:dyDescent="0.25">
      <c r="A9" s="27"/>
      <c r="B9" s="71" t="s">
        <v>47</v>
      </c>
      <c r="C9" s="1">
        <f t="shared" si="3"/>
        <v>0</v>
      </c>
      <c r="D9" s="32"/>
      <c r="E9" s="1">
        <f t="shared" si="4"/>
        <v>0</v>
      </c>
      <c r="F9" s="39"/>
      <c r="G9" s="1">
        <f t="shared" si="5"/>
        <v>0</v>
      </c>
      <c r="H9" s="32"/>
      <c r="I9" s="1">
        <f t="shared" si="6"/>
        <v>0</v>
      </c>
      <c r="J9" s="66"/>
      <c r="K9" s="33"/>
    </row>
    <row r="10" spans="1:11" x14ac:dyDescent="0.25">
      <c r="A10" s="27"/>
      <c r="B10" s="71" t="s">
        <v>47</v>
      </c>
      <c r="C10" s="1">
        <f t="shared" si="3"/>
        <v>0</v>
      </c>
      <c r="D10" s="32"/>
      <c r="E10" s="1">
        <f t="shared" si="0"/>
        <v>0</v>
      </c>
      <c r="F10" s="39"/>
      <c r="G10" s="1">
        <f t="shared" si="1"/>
        <v>0</v>
      </c>
      <c r="H10" s="32"/>
      <c r="I10" s="1">
        <f t="shared" si="2"/>
        <v>0</v>
      </c>
      <c r="J10" s="66"/>
      <c r="K10" s="33"/>
    </row>
    <row r="11" spans="1:11" x14ac:dyDescent="0.25">
      <c r="A11" s="27"/>
      <c r="B11" s="71" t="s">
        <v>47</v>
      </c>
      <c r="C11" s="1">
        <f t="shared" si="3"/>
        <v>0</v>
      </c>
      <c r="D11" s="32"/>
      <c r="E11" s="1">
        <f t="shared" si="0"/>
        <v>0</v>
      </c>
      <c r="F11" s="39"/>
      <c r="G11" s="1">
        <f t="shared" si="1"/>
        <v>0</v>
      </c>
      <c r="H11" s="32"/>
      <c r="I11" s="1">
        <f t="shared" si="2"/>
        <v>0</v>
      </c>
      <c r="J11" s="66"/>
      <c r="K11" s="33"/>
    </row>
    <row r="12" spans="1:11" x14ac:dyDescent="0.25">
      <c r="A12" s="27"/>
      <c r="B12" s="71" t="s">
        <v>47</v>
      </c>
      <c r="C12" s="1">
        <f t="shared" si="3"/>
        <v>0</v>
      </c>
      <c r="D12" s="32"/>
      <c r="E12" s="1">
        <f t="shared" si="0"/>
        <v>0</v>
      </c>
      <c r="F12" s="39"/>
      <c r="G12" s="1">
        <f t="shared" si="1"/>
        <v>0</v>
      </c>
      <c r="H12" s="32"/>
      <c r="I12" s="1">
        <f t="shared" si="2"/>
        <v>0</v>
      </c>
      <c r="J12" s="67"/>
      <c r="K12" s="33"/>
    </row>
    <row r="13" spans="1:11" x14ac:dyDescent="0.25">
      <c r="A13" s="27" t="s">
        <v>48</v>
      </c>
      <c r="B13" s="3"/>
      <c r="C13" s="1">
        <f>SUM(C7:C12)</f>
        <v>0</v>
      </c>
      <c r="D13" s="1">
        <f t="shared" ref="D13:I13" si="7">SUM(D7:D12)</f>
        <v>0</v>
      </c>
      <c r="E13" s="1">
        <f t="shared" si="7"/>
        <v>0</v>
      </c>
      <c r="F13">
        <f>SUM(F7:F12)</f>
        <v>0</v>
      </c>
      <c r="G13" s="1">
        <f t="shared" si="7"/>
        <v>0</v>
      </c>
      <c r="H13" s="1">
        <f t="shared" si="7"/>
        <v>0</v>
      </c>
      <c r="I13" s="1">
        <f t="shared" si="7"/>
        <v>0</v>
      </c>
      <c r="J13" s="66"/>
      <c r="K13" s="29"/>
    </row>
    <row r="14" spans="1:11" s="78" customFormat="1" ht="15.75" thickBot="1" x14ac:dyDescent="0.3">
      <c r="A14" s="40" t="s">
        <v>49</v>
      </c>
      <c r="B14" s="87"/>
      <c r="C14" s="75">
        <f>Budget!B18</f>
        <v>0</v>
      </c>
      <c r="D14" s="88"/>
      <c r="E14" s="88"/>
      <c r="F14" s="89"/>
      <c r="G14" s="88"/>
      <c r="H14" s="88"/>
      <c r="I14" s="88"/>
      <c r="J14" s="79" t="str">
        <f>IF(C13=C14,"Ja","Nej")</f>
        <v>Ja</v>
      </c>
      <c r="K14" s="80"/>
    </row>
    <row r="15" spans="1:11" x14ac:dyDescent="0.25">
      <c r="A15" s="26" t="s">
        <v>50</v>
      </c>
      <c r="B15" s="3"/>
      <c r="D15" s="1"/>
      <c r="E15" s="1"/>
      <c r="G15" s="1"/>
      <c r="H15" s="1"/>
      <c r="I15" s="1"/>
      <c r="J15" s="66"/>
      <c r="K15" s="29"/>
    </row>
    <row r="16" spans="1:11" x14ac:dyDescent="0.25">
      <c r="A16" s="27"/>
      <c r="B16" s="71" t="s">
        <v>47</v>
      </c>
      <c r="C16" s="1">
        <f>I16</f>
        <v>0</v>
      </c>
      <c r="D16" s="32"/>
      <c r="E16" s="1">
        <f t="shared" si="0"/>
        <v>0</v>
      </c>
      <c r="F16" s="39"/>
      <c r="G16" s="1">
        <f t="shared" si="1"/>
        <v>0</v>
      </c>
      <c r="H16" s="32"/>
      <c r="I16" s="1">
        <f t="shared" si="2"/>
        <v>0</v>
      </c>
      <c r="J16" s="66"/>
      <c r="K16" s="33"/>
    </row>
    <row r="17" spans="1:11" x14ac:dyDescent="0.25">
      <c r="A17" s="27"/>
      <c r="B17" s="71" t="s">
        <v>47</v>
      </c>
      <c r="C17" s="1">
        <f t="shared" ref="C17:C21" si="8">I17</f>
        <v>0</v>
      </c>
      <c r="D17" s="32"/>
      <c r="E17" s="1">
        <f t="shared" ref="E17:E18" si="9">D17</f>
        <v>0</v>
      </c>
      <c r="F17" s="39"/>
      <c r="G17" s="1">
        <f t="shared" ref="G17:G18" si="10">E17+F17</f>
        <v>0</v>
      </c>
      <c r="H17" s="32"/>
      <c r="I17" s="1">
        <f t="shared" ref="I17:I18" si="11">G17+H17</f>
        <v>0</v>
      </c>
      <c r="J17" s="66"/>
      <c r="K17" s="33"/>
    </row>
    <row r="18" spans="1:11" x14ac:dyDescent="0.25">
      <c r="A18" s="27"/>
      <c r="B18" s="71" t="s">
        <v>47</v>
      </c>
      <c r="C18" s="1">
        <f t="shared" si="8"/>
        <v>0</v>
      </c>
      <c r="D18" s="32"/>
      <c r="E18" s="1">
        <f t="shared" si="9"/>
        <v>0</v>
      </c>
      <c r="F18" s="39"/>
      <c r="G18" s="1">
        <f t="shared" si="10"/>
        <v>0</v>
      </c>
      <c r="H18" s="32"/>
      <c r="I18" s="1">
        <f t="shared" si="11"/>
        <v>0</v>
      </c>
      <c r="J18" s="66"/>
      <c r="K18" s="33"/>
    </row>
    <row r="19" spans="1:11" x14ac:dyDescent="0.25">
      <c r="A19" s="27"/>
      <c r="B19" s="71" t="s">
        <v>47</v>
      </c>
      <c r="C19" s="1">
        <f t="shared" si="8"/>
        <v>0</v>
      </c>
      <c r="D19" s="32"/>
      <c r="E19" s="1">
        <f t="shared" si="0"/>
        <v>0</v>
      </c>
      <c r="F19" s="39"/>
      <c r="G19" s="1">
        <f t="shared" si="1"/>
        <v>0</v>
      </c>
      <c r="H19" s="32"/>
      <c r="I19" s="1">
        <f t="shared" si="2"/>
        <v>0</v>
      </c>
      <c r="J19" s="66"/>
      <c r="K19" s="33"/>
    </row>
    <row r="20" spans="1:11" x14ac:dyDescent="0.25">
      <c r="A20" s="27"/>
      <c r="B20" s="71" t="s">
        <v>47</v>
      </c>
      <c r="C20" s="1">
        <f t="shared" si="8"/>
        <v>0</v>
      </c>
      <c r="D20" s="32"/>
      <c r="E20" s="1">
        <f t="shared" si="0"/>
        <v>0</v>
      </c>
      <c r="F20" s="39"/>
      <c r="G20" s="1">
        <f t="shared" si="1"/>
        <v>0</v>
      </c>
      <c r="H20" s="32"/>
      <c r="I20" s="1">
        <f t="shared" si="2"/>
        <v>0</v>
      </c>
      <c r="J20" s="66"/>
      <c r="K20" s="33"/>
    </row>
    <row r="21" spans="1:11" x14ac:dyDescent="0.25">
      <c r="A21" s="27"/>
      <c r="B21" s="71" t="s">
        <v>47</v>
      </c>
      <c r="C21" s="1">
        <f t="shared" si="8"/>
        <v>0</v>
      </c>
      <c r="D21" s="32"/>
      <c r="E21" s="1">
        <f t="shared" si="0"/>
        <v>0</v>
      </c>
      <c r="F21" s="39"/>
      <c r="G21" s="1">
        <f t="shared" si="1"/>
        <v>0</v>
      </c>
      <c r="H21" s="32"/>
      <c r="I21" s="1">
        <f t="shared" si="2"/>
        <v>0</v>
      </c>
      <c r="J21" s="66"/>
      <c r="K21" s="33"/>
    </row>
    <row r="22" spans="1:11" x14ac:dyDescent="0.25">
      <c r="A22" s="27" t="s">
        <v>51</v>
      </c>
      <c r="B22" s="3"/>
      <c r="C22" s="1">
        <f>SUM(C16:C21)</f>
        <v>0</v>
      </c>
      <c r="D22" s="1">
        <f t="shared" ref="D22:H22" si="12">SUM(D16:D21)</f>
        <v>0</v>
      </c>
      <c r="E22" s="1">
        <f t="shared" si="12"/>
        <v>0</v>
      </c>
      <c r="F22">
        <f>SUM(F16:F21)</f>
        <v>0</v>
      </c>
      <c r="G22" s="1">
        <f t="shared" si="12"/>
        <v>0</v>
      </c>
      <c r="H22" s="1">
        <f t="shared" si="12"/>
        <v>0</v>
      </c>
      <c r="I22" s="1">
        <f>SUM(I16:I21)</f>
        <v>0</v>
      </c>
      <c r="J22" s="66"/>
      <c r="K22" s="29"/>
    </row>
    <row r="23" spans="1:11" s="78" customFormat="1" ht="15.75" thickBot="1" x14ac:dyDescent="0.3">
      <c r="A23" s="40" t="s">
        <v>52</v>
      </c>
      <c r="B23" s="87"/>
      <c r="C23" s="75">
        <f>Budget!B19</f>
        <v>0</v>
      </c>
      <c r="D23" s="88"/>
      <c r="E23" s="88"/>
      <c r="F23" s="89"/>
      <c r="G23" s="88"/>
      <c r="H23" s="88"/>
      <c r="I23" s="88"/>
      <c r="J23" s="79" t="str">
        <f>IF(C22=C23,"Ja","Nej")</f>
        <v>Ja</v>
      </c>
      <c r="K23" s="80"/>
    </row>
    <row r="24" spans="1:11" x14ac:dyDescent="0.25">
      <c r="A24" s="26" t="s">
        <v>19</v>
      </c>
      <c r="B24" s="3"/>
      <c r="D24" s="1"/>
      <c r="H24" s="1"/>
      <c r="J24" s="66"/>
      <c r="K24" s="29"/>
    </row>
    <row r="25" spans="1:11" x14ac:dyDescent="0.25">
      <c r="A25" s="27"/>
      <c r="B25" s="71" t="s">
        <v>47</v>
      </c>
      <c r="C25" s="1">
        <f>I25</f>
        <v>0</v>
      </c>
      <c r="D25" s="32"/>
      <c r="E25" s="1">
        <f t="shared" si="0"/>
        <v>0</v>
      </c>
      <c r="F25" s="39"/>
      <c r="G25" s="1">
        <f t="shared" si="1"/>
        <v>0</v>
      </c>
      <c r="H25" s="32"/>
      <c r="I25" s="1">
        <f t="shared" si="2"/>
        <v>0</v>
      </c>
      <c r="J25" s="66"/>
      <c r="K25" s="33"/>
    </row>
    <row r="26" spans="1:11" x14ac:dyDescent="0.25">
      <c r="A26" s="27"/>
      <c r="B26" s="71" t="s">
        <v>47</v>
      </c>
      <c r="C26" s="1">
        <f t="shared" ref="C26:C30" si="13">I26</f>
        <v>0</v>
      </c>
      <c r="D26" s="32"/>
      <c r="E26" s="1">
        <f t="shared" ref="E26:E27" si="14">D26</f>
        <v>0</v>
      </c>
      <c r="F26" s="39"/>
      <c r="G26" s="1">
        <f t="shared" ref="G26:G27" si="15">E26+F26</f>
        <v>0</v>
      </c>
      <c r="H26" s="32"/>
      <c r="I26" s="1">
        <f t="shared" ref="I26:I27" si="16">G26+H26</f>
        <v>0</v>
      </c>
      <c r="J26" s="66"/>
      <c r="K26" s="33"/>
    </row>
    <row r="27" spans="1:11" x14ac:dyDescent="0.25">
      <c r="A27" s="27"/>
      <c r="B27" s="71" t="s">
        <v>47</v>
      </c>
      <c r="C27" s="1">
        <f t="shared" si="13"/>
        <v>0</v>
      </c>
      <c r="D27" s="32"/>
      <c r="E27" s="1">
        <f t="shared" si="14"/>
        <v>0</v>
      </c>
      <c r="F27" s="39"/>
      <c r="G27" s="1">
        <f t="shared" si="15"/>
        <v>0</v>
      </c>
      <c r="H27" s="32"/>
      <c r="I27" s="1">
        <f t="shared" si="16"/>
        <v>0</v>
      </c>
      <c r="J27" s="66"/>
      <c r="K27" s="33"/>
    </row>
    <row r="28" spans="1:11" x14ac:dyDescent="0.25">
      <c r="A28" s="27"/>
      <c r="B28" s="71" t="s">
        <v>47</v>
      </c>
      <c r="C28" s="1">
        <f t="shared" si="13"/>
        <v>0</v>
      </c>
      <c r="D28" s="32"/>
      <c r="E28" s="1">
        <f t="shared" si="0"/>
        <v>0</v>
      </c>
      <c r="F28" s="39"/>
      <c r="G28" s="1">
        <f t="shared" si="1"/>
        <v>0</v>
      </c>
      <c r="H28" s="32"/>
      <c r="I28" s="1">
        <f t="shared" si="2"/>
        <v>0</v>
      </c>
      <c r="J28" s="66"/>
      <c r="K28" s="33"/>
    </row>
    <row r="29" spans="1:11" x14ac:dyDescent="0.25">
      <c r="A29" s="27"/>
      <c r="B29" s="71" t="s">
        <v>47</v>
      </c>
      <c r="C29" s="1">
        <f t="shared" si="13"/>
        <v>0</v>
      </c>
      <c r="D29" s="32"/>
      <c r="E29" s="1">
        <f t="shared" si="0"/>
        <v>0</v>
      </c>
      <c r="F29" s="39"/>
      <c r="G29" s="1">
        <f t="shared" si="1"/>
        <v>0</v>
      </c>
      <c r="H29" s="32"/>
      <c r="I29" s="1">
        <f t="shared" si="2"/>
        <v>0</v>
      </c>
      <c r="J29" s="66"/>
      <c r="K29" s="33"/>
    </row>
    <row r="30" spans="1:11" x14ac:dyDescent="0.25">
      <c r="A30" s="27"/>
      <c r="B30" s="71" t="s">
        <v>47</v>
      </c>
      <c r="C30" s="1">
        <f t="shared" si="13"/>
        <v>0</v>
      </c>
      <c r="D30" s="32"/>
      <c r="E30" s="1">
        <f t="shared" si="0"/>
        <v>0</v>
      </c>
      <c r="F30" s="39"/>
      <c r="G30" s="1">
        <f t="shared" si="1"/>
        <v>0</v>
      </c>
      <c r="H30" s="32"/>
      <c r="I30" s="1">
        <f t="shared" si="2"/>
        <v>0</v>
      </c>
      <c r="J30" s="66"/>
      <c r="K30" s="33"/>
    </row>
    <row r="31" spans="1:11" x14ac:dyDescent="0.25">
      <c r="A31" s="27" t="s">
        <v>53</v>
      </c>
      <c r="B31" s="3"/>
      <c r="C31" s="1">
        <f t="shared" ref="C31:I31" si="17">SUM(C25:C30)</f>
        <v>0</v>
      </c>
      <c r="D31" s="1">
        <f t="shared" si="17"/>
        <v>0</v>
      </c>
      <c r="E31" s="1">
        <f t="shared" si="17"/>
        <v>0</v>
      </c>
      <c r="F31">
        <f t="shared" si="17"/>
        <v>0</v>
      </c>
      <c r="G31" s="1">
        <f t="shared" si="17"/>
        <v>0</v>
      </c>
      <c r="H31" s="1">
        <f t="shared" si="17"/>
        <v>0</v>
      </c>
      <c r="I31" s="1">
        <f t="shared" si="17"/>
        <v>0</v>
      </c>
      <c r="J31" s="66"/>
      <c r="K31" s="29"/>
    </row>
    <row r="32" spans="1:11" s="78" customFormat="1" ht="15.75" thickBot="1" x14ac:dyDescent="0.3">
      <c r="A32" s="40" t="s">
        <v>54</v>
      </c>
      <c r="B32" s="87"/>
      <c r="C32" s="75">
        <f>Budget!B20</f>
        <v>0</v>
      </c>
      <c r="D32" s="88"/>
      <c r="E32" s="88"/>
      <c r="F32" s="89"/>
      <c r="G32" s="88"/>
      <c r="H32" s="88"/>
      <c r="I32" s="88"/>
      <c r="J32" s="79" t="str">
        <f>IF(C31=C32,"Ja","Nej")</f>
        <v>Ja</v>
      </c>
      <c r="K32" s="80"/>
    </row>
    <row r="33" spans="1:70" x14ac:dyDescent="0.25">
      <c r="A33" s="26" t="s">
        <v>20</v>
      </c>
      <c r="B33" s="3"/>
      <c r="D33" s="1"/>
      <c r="E33" s="1"/>
      <c r="G33" s="1"/>
      <c r="H33" s="1"/>
      <c r="I33" s="1"/>
      <c r="J33" s="66"/>
      <c r="K33" s="29"/>
    </row>
    <row r="34" spans="1:70" x14ac:dyDescent="0.25">
      <c r="A34" s="27"/>
      <c r="B34" s="71" t="s">
        <v>47</v>
      </c>
      <c r="C34" s="1">
        <f>I34</f>
        <v>0</v>
      </c>
      <c r="D34" s="32"/>
      <c r="E34" s="1">
        <f t="shared" ref="E34:E39" si="18">D34</f>
        <v>0</v>
      </c>
      <c r="F34" s="39"/>
      <c r="G34" s="1">
        <f t="shared" ref="G34:G39" si="19">E34+F34</f>
        <v>0</v>
      </c>
      <c r="H34" s="32"/>
      <c r="I34" s="1">
        <f t="shared" ref="I34:I39" si="20">G34+H34</f>
        <v>0</v>
      </c>
      <c r="J34" s="66"/>
      <c r="K34" s="33"/>
    </row>
    <row r="35" spans="1:70" x14ac:dyDescent="0.25">
      <c r="A35" s="27"/>
      <c r="B35" s="71" t="s">
        <v>47</v>
      </c>
      <c r="C35" s="1">
        <f t="shared" ref="C35:C39" si="21">I35</f>
        <v>0</v>
      </c>
      <c r="D35" s="32"/>
      <c r="E35" s="1">
        <f t="shared" ref="E35:E36" si="22">D35</f>
        <v>0</v>
      </c>
      <c r="F35" s="39"/>
      <c r="G35" s="1">
        <f t="shared" ref="G35:G36" si="23">E35+F35</f>
        <v>0</v>
      </c>
      <c r="H35" s="32"/>
      <c r="I35" s="1">
        <f t="shared" ref="I35:I36" si="24">G35+H35</f>
        <v>0</v>
      </c>
      <c r="J35" s="66"/>
      <c r="K35" s="33"/>
    </row>
    <row r="36" spans="1:70" x14ac:dyDescent="0.25">
      <c r="A36" s="27"/>
      <c r="B36" s="71" t="s">
        <v>47</v>
      </c>
      <c r="C36" s="1">
        <f t="shared" si="21"/>
        <v>0</v>
      </c>
      <c r="D36" s="32"/>
      <c r="E36" s="1">
        <f t="shared" si="22"/>
        <v>0</v>
      </c>
      <c r="F36" s="39"/>
      <c r="G36" s="1">
        <f t="shared" si="23"/>
        <v>0</v>
      </c>
      <c r="H36" s="32"/>
      <c r="I36" s="1">
        <f t="shared" si="24"/>
        <v>0</v>
      </c>
      <c r="J36" s="66"/>
      <c r="K36" s="33"/>
    </row>
    <row r="37" spans="1:70" x14ac:dyDescent="0.25">
      <c r="A37" s="27"/>
      <c r="B37" s="71" t="s">
        <v>47</v>
      </c>
      <c r="C37" s="1">
        <f t="shared" si="21"/>
        <v>0</v>
      </c>
      <c r="D37" s="32"/>
      <c r="E37" s="1">
        <f t="shared" si="18"/>
        <v>0</v>
      </c>
      <c r="F37" s="39"/>
      <c r="G37" s="1">
        <f t="shared" si="19"/>
        <v>0</v>
      </c>
      <c r="H37" s="32"/>
      <c r="I37" s="1">
        <f t="shared" si="20"/>
        <v>0</v>
      </c>
      <c r="J37" s="66"/>
      <c r="K37" s="33"/>
    </row>
    <row r="38" spans="1:70" x14ac:dyDescent="0.25">
      <c r="A38" s="27"/>
      <c r="B38" s="71" t="s">
        <v>47</v>
      </c>
      <c r="C38" s="1">
        <f t="shared" si="21"/>
        <v>0</v>
      </c>
      <c r="D38" s="32"/>
      <c r="E38" s="1">
        <f t="shared" si="18"/>
        <v>0</v>
      </c>
      <c r="F38" s="39"/>
      <c r="G38" s="1">
        <f t="shared" si="19"/>
        <v>0</v>
      </c>
      <c r="H38" s="32"/>
      <c r="I38" s="1">
        <f t="shared" si="20"/>
        <v>0</v>
      </c>
      <c r="J38" s="66"/>
      <c r="K38" s="33"/>
    </row>
    <row r="39" spans="1:70" x14ac:dyDescent="0.25">
      <c r="A39" s="27"/>
      <c r="B39" s="71" t="s">
        <v>47</v>
      </c>
      <c r="C39" s="1">
        <f t="shared" si="21"/>
        <v>0</v>
      </c>
      <c r="D39" s="32"/>
      <c r="E39" s="1">
        <f t="shared" si="18"/>
        <v>0</v>
      </c>
      <c r="F39" s="39"/>
      <c r="G39" s="1">
        <f t="shared" si="19"/>
        <v>0</v>
      </c>
      <c r="H39" s="32"/>
      <c r="I39" s="1">
        <f t="shared" si="20"/>
        <v>0</v>
      </c>
      <c r="J39" s="66"/>
      <c r="K39" s="33"/>
    </row>
    <row r="40" spans="1:70" x14ac:dyDescent="0.25">
      <c r="A40" s="27" t="s">
        <v>55</v>
      </c>
      <c r="B40" s="3"/>
      <c r="C40" s="1">
        <f>SUM(C34:C39)</f>
        <v>0</v>
      </c>
      <c r="D40" s="1">
        <f t="shared" ref="D40:I40" si="25">SUM(D34:D39)</f>
        <v>0</v>
      </c>
      <c r="E40" s="1">
        <f t="shared" si="25"/>
        <v>0</v>
      </c>
      <c r="F40" s="1">
        <f t="shared" si="25"/>
        <v>0</v>
      </c>
      <c r="G40" s="1">
        <f t="shared" si="25"/>
        <v>0</v>
      </c>
      <c r="H40" s="1">
        <f t="shared" si="25"/>
        <v>0</v>
      </c>
      <c r="I40" s="1">
        <f t="shared" si="25"/>
        <v>0</v>
      </c>
      <c r="J40" s="66"/>
      <c r="K40" s="29"/>
    </row>
    <row r="41" spans="1:70" s="78" customFormat="1" ht="15.75" thickBot="1" x14ac:dyDescent="0.3">
      <c r="A41" s="40" t="s">
        <v>56</v>
      </c>
      <c r="B41" s="87"/>
      <c r="C41" s="75">
        <f>Budget!B21</f>
        <v>0</v>
      </c>
      <c r="D41" s="88"/>
      <c r="E41" s="88"/>
      <c r="F41" s="89"/>
      <c r="G41" s="88"/>
      <c r="H41" s="88"/>
      <c r="I41" s="88"/>
      <c r="J41" s="79" t="str">
        <f>IF(C40=C41,"Ja","Nej")</f>
        <v>Ja</v>
      </c>
      <c r="K41" s="80"/>
    </row>
    <row r="42" spans="1:70" x14ac:dyDescent="0.25">
      <c r="A42" s="26" t="s">
        <v>21</v>
      </c>
      <c r="B42" s="3"/>
      <c r="C42" s="1"/>
      <c r="D42" s="1"/>
      <c r="G42" s="1"/>
      <c r="H42" s="1"/>
      <c r="I42" s="1"/>
      <c r="J42" s="66"/>
      <c r="K42" s="29"/>
    </row>
    <row r="43" spans="1:70" x14ac:dyDescent="0.25">
      <c r="A43" s="26"/>
      <c r="B43" s="71" t="s">
        <v>47</v>
      </c>
      <c r="C43" s="1">
        <f>I43</f>
        <v>0</v>
      </c>
      <c r="D43" s="32"/>
      <c r="E43" s="1">
        <f t="shared" ref="E43:E44" si="26">D43</f>
        <v>0</v>
      </c>
      <c r="F43" s="39"/>
      <c r="G43" s="1">
        <f t="shared" ref="G43:G44" si="27">E43+F43</f>
        <v>0</v>
      </c>
      <c r="H43" s="32"/>
      <c r="I43" s="1">
        <f t="shared" ref="I43:I44" si="28">G43+H43</f>
        <v>0</v>
      </c>
      <c r="J43" s="66"/>
      <c r="K43" s="33"/>
    </row>
    <row r="44" spans="1:70" x14ac:dyDescent="0.25">
      <c r="A44" s="26"/>
      <c r="B44" s="71" t="s">
        <v>47</v>
      </c>
      <c r="C44" s="1">
        <f>I44</f>
        <v>0</v>
      </c>
      <c r="D44" s="32"/>
      <c r="E44" s="1">
        <f t="shared" si="26"/>
        <v>0</v>
      </c>
      <c r="F44" s="39"/>
      <c r="G44" s="1">
        <f t="shared" si="27"/>
        <v>0</v>
      </c>
      <c r="H44" s="32"/>
      <c r="I44" s="1">
        <f t="shared" si="28"/>
        <v>0</v>
      </c>
      <c r="J44" s="66"/>
      <c r="K44" s="33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</row>
    <row r="45" spans="1:70" s="30" customFormat="1" x14ac:dyDescent="0.25">
      <c r="A45" s="41" t="s">
        <v>57</v>
      </c>
      <c r="B45" s="3"/>
      <c r="C45" s="1">
        <f>SUM(C43:C44)</f>
        <v>0</v>
      </c>
      <c r="D45" s="1">
        <f t="shared" ref="D45:I45" si="29">SUM(D43:D44)</f>
        <v>0</v>
      </c>
      <c r="E45" s="1">
        <f t="shared" si="29"/>
        <v>0</v>
      </c>
      <c r="F45" s="1">
        <f t="shared" si="29"/>
        <v>0</v>
      </c>
      <c r="G45" s="1">
        <f t="shared" si="29"/>
        <v>0</v>
      </c>
      <c r="H45" s="1">
        <f t="shared" si="29"/>
        <v>0</v>
      </c>
      <c r="I45" s="1">
        <f t="shared" si="29"/>
        <v>0</v>
      </c>
      <c r="J45" s="67"/>
      <c r="K45" s="29"/>
      <c r="L45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</row>
    <row r="46" spans="1:70" s="90" customFormat="1" ht="15.75" thickBot="1" x14ac:dyDescent="0.3">
      <c r="A46" s="40" t="s">
        <v>58</v>
      </c>
      <c r="B46" s="87"/>
      <c r="C46" s="75">
        <f>Budget!B22</f>
        <v>0</v>
      </c>
      <c r="D46" s="88"/>
      <c r="E46" s="88"/>
      <c r="F46" s="89"/>
      <c r="G46" s="88"/>
      <c r="H46" s="88"/>
      <c r="I46" s="88"/>
      <c r="J46" s="79" t="str">
        <f>IF(C45=C46,"Ja","Nej")</f>
        <v>Ja</v>
      </c>
      <c r="K46" s="80"/>
      <c r="L46" s="78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</row>
    <row r="47" spans="1:70" x14ac:dyDescent="0.25">
      <c r="A47" s="26" t="s">
        <v>22</v>
      </c>
      <c r="B47" s="3"/>
      <c r="C47" s="1"/>
      <c r="D47" s="1"/>
      <c r="E47" s="1"/>
      <c r="G47" s="1"/>
      <c r="H47" s="1"/>
      <c r="I47" s="1"/>
      <c r="J47" s="66"/>
      <c r="K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</row>
    <row r="48" spans="1:70" x14ac:dyDescent="0.25">
      <c r="A48" s="26"/>
      <c r="B48" s="71" t="s">
        <v>47</v>
      </c>
      <c r="C48" s="1">
        <f>I48</f>
        <v>0</v>
      </c>
      <c r="D48" s="32"/>
      <c r="E48" s="1">
        <f t="shared" ref="E48:E49" si="30">D48</f>
        <v>0</v>
      </c>
      <c r="F48" s="39"/>
      <c r="G48" s="1">
        <f t="shared" ref="G48:G49" si="31">E48+F48</f>
        <v>0</v>
      </c>
      <c r="H48" s="32"/>
      <c r="I48" s="1">
        <f t="shared" ref="I48:I49" si="32">G48+H48</f>
        <v>0</v>
      </c>
      <c r="J48" s="66"/>
      <c r="K48" s="33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</row>
    <row r="49" spans="1:70" x14ac:dyDescent="0.25">
      <c r="A49" s="26"/>
      <c r="B49" s="71" t="s">
        <v>47</v>
      </c>
      <c r="C49" s="1">
        <f>I49</f>
        <v>0</v>
      </c>
      <c r="D49" s="32"/>
      <c r="E49" s="1">
        <f t="shared" si="30"/>
        <v>0</v>
      </c>
      <c r="F49" s="39"/>
      <c r="G49" s="1">
        <f t="shared" si="31"/>
        <v>0</v>
      </c>
      <c r="H49" s="32"/>
      <c r="I49" s="1">
        <f t="shared" si="32"/>
        <v>0</v>
      </c>
      <c r="J49" s="66"/>
      <c r="K49" s="33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</row>
    <row r="50" spans="1:70" s="30" customFormat="1" x14ac:dyDescent="0.25">
      <c r="A50" s="41" t="s">
        <v>59</v>
      </c>
      <c r="B50" s="3"/>
      <c r="C50" s="1">
        <f>SUM(C48:C49)</f>
        <v>0</v>
      </c>
      <c r="D50" s="1">
        <f t="shared" ref="D50:I50" si="33">SUM(D48:D49)</f>
        <v>0</v>
      </c>
      <c r="E50" s="1">
        <f t="shared" si="33"/>
        <v>0</v>
      </c>
      <c r="F50" s="1">
        <f t="shared" si="33"/>
        <v>0</v>
      </c>
      <c r="G50" s="1">
        <f t="shared" si="33"/>
        <v>0</v>
      </c>
      <c r="H50" s="1">
        <f t="shared" si="33"/>
        <v>0</v>
      </c>
      <c r="I50" s="1">
        <f t="shared" si="33"/>
        <v>0</v>
      </c>
      <c r="J50" s="67"/>
      <c r="K50"/>
      <c r="L50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</row>
    <row r="51" spans="1:70" s="90" customFormat="1" ht="15.75" thickBot="1" x14ac:dyDescent="0.3">
      <c r="A51" s="40" t="s">
        <v>60</v>
      </c>
      <c r="B51" s="87"/>
      <c r="C51" s="75">
        <f>Budget!B23</f>
        <v>0</v>
      </c>
      <c r="D51" s="88"/>
      <c r="E51" s="88"/>
      <c r="F51" s="89"/>
      <c r="G51" s="88"/>
      <c r="H51" s="88"/>
      <c r="I51" s="88"/>
      <c r="J51" s="79" t="str">
        <f>IF(C50=C51,"Ja","Nej")</f>
        <v>Ja</v>
      </c>
      <c r="K51" s="80"/>
      <c r="L51" s="78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</row>
    <row r="52" spans="1:70" s="30" customFormat="1" x14ac:dyDescent="0.25">
      <c r="A52" s="42"/>
      <c r="B52" s="3"/>
      <c r="C52" s="1"/>
      <c r="D52" s="1"/>
      <c r="E52" s="1"/>
      <c r="F52"/>
      <c r="G52" s="1"/>
      <c r="H52" s="1"/>
      <c r="I52" s="1"/>
      <c r="J52" s="66"/>
      <c r="K52" s="29"/>
      <c r="L52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</row>
    <row r="53" spans="1:70" x14ac:dyDescent="0.25">
      <c r="A53" s="26" t="s">
        <v>23</v>
      </c>
      <c r="B53" s="3"/>
      <c r="C53" s="1">
        <f t="shared" ref="C53:I53" si="34">C13*0.44</f>
        <v>0</v>
      </c>
      <c r="D53" s="1">
        <f t="shared" si="34"/>
        <v>0</v>
      </c>
      <c r="E53" s="1">
        <f t="shared" si="34"/>
        <v>0</v>
      </c>
      <c r="F53">
        <f t="shared" si="34"/>
        <v>0</v>
      </c>
      <c r="G53" s="1">
        <f t="shared" si="34"/>
        <v>0</v>
      </c>
      <c r="H53" s="1">
        <f t="shared" si="34"/>
        <v>0</v>
      </c>
      <c r="I53" s="1">
        <f t="shared" si="34"/>
        <v>0</v>
      </c>
      <c r="J53" s="66"/>
      <c r="K53" s="29"/>
    </row>
    <row r="54" spans="1:70" s="78" customFormat="1" x14ac:dyDescent="0.25">
      <c r="A54" s="42" t="s">
        <v>61</v>
      </c>
      <c r="B54" s="76"/>
      <c r="C54" s="77">
        <f>Budget!B24</f>
        <v>0</v>
      </c>
      <c r="D54" s="77"/>
      <c r="E54" s="77"/>
      <c r="G54" s="77"/>
      <c r="H54" s="77"/>
      <c r="I54" s="77"/>
      <c r="J54" s="79" t="str">
        <f>IF(C53=C54,"Ja","Nej")</f>
        <v>Ja</v>
      </c>
      <c r="K54" s="80"/>
    </row>
    <row r="55" spans="1:70" s="78" customFormat="1" x14ac:dyDescent="0.25">
      <c r="A55" s="42"/>
      <c r="B55" s="76"/>
      <c r="C55" s="77"/>
      <c r="D55" s="77"/>
      <c r="E55" s="77"/>
      <c r="G55" s="77"/>
      <c r="H55" s="77"/>
      <c r="I55" s="77"/>
      <c r="J55" s="79"/>
      <c r="K55" s="80"/>
    </row>
    <row r="56" spans="1:70" x14ac:dyDescent="0.25">
      <c r="A56" s="26" t="s">
        <v>24</v>
      </c>
      <c r="B56" s="3"/>
      <c r="C56" s="1">
        <f t="shared" ref="C56:I56" si="35">C22*0.18</f>
        <v>0</v>
      </c>
      <c r="D56" s="1">
        <f t="shared" si="35"/>
        <v>0</v>
      </c>
      <c r="E56" s="1">
        <f t="shared" si="35"/>
        <v>0</v>
      </c>
      <c r="F56">
        <f t="shared" si="35"/>
        <v>0</v>
      </c>
      <c r="G56" s="1">
        <f t="shared" si="35"/>
        <v>0</v>
      </c>
      <c r="H56" s="1">
        <f t="shared" si="35"/>
        <v>0</v>
      </c>
      <c r="I56" s="1">
        <f t="shared" si="35"/>
        <v>0</v>
      </c>
      <c r="J56" s="66"/>
      <c r="K56" s="29"/>
    </row>
    <row r="57" spans="1:70" s="78" customFormat="1" x14ac:dyDescent="0.25">
      <c r="A57" s="42" t="s">
        <v>62</v>
      </c>
      <c r="B57" s="76"/>
      <c r="C57" s="77">
        <f>Budget!B25</f>
        <v>0</v>
      </c>
      <c r="D57" s="77"/>
      <c r="E57" s="77"/>
      <c r="G57" s="77"/>
      <c r="H57" s="77"/>
      <c r="I57" s="77"/>
      <c r="J57" s="79" t="str">
        <f>IF(C56=C57,"Ja","Nej")</f>
        <v>Ja</v>
      </c>
      <c r="K57" s="80"/>
    </row>
    <row r="58" spans="1:70" s="78" customFormat="1" x14ac:dyDescent="0.25">
      <c r="A58" s="42"/>
      <c r="B58" s="76"/>
      <c r="C58" s="77"/>
      <c r="D58" s="77"/>
      <c r="E58" s="77"/>
      <c r="G58" s="77"/>
      <c r="H58" s="77"/>
      <c r="I58" s="77"/>
      <c r="J58" s="79"/>
      <c r="K58" s="80"/>
    </row>
    <row r="59" spans="1:70" x14ac:dyDescent="0.25">
      <c r="A59" s="83" t="s">
        <v>63</v>
      </c>
      <c r="B59" s="84"/>
      <c r="C59" s="85">
        <f t="shared" ref="C59:I59" si="36">SUM(C13+C22+C31+C40+C45+C50+C53+C56)</f>
        <v>0</v>
      </c>
      <c r="D59" s="85">
        <f t="shared" si="36"/>
        <v>0</v>
      </c>
      <c r="E59" s="85">
        <f t="shared" si="36"/>
        <v>0</v>
      </c>
      <c r="F59" s="85">
        <f t="shared" si="36"/>
        <v>0</v>
      </c>
      <c r="G59" s="85">
        <f t="shared" si="36"/>
        <v>0</v>
      </c>
      <c r="H59" s="85">
        <f t="shared" si="36"/>
        <v>0</v>
      </c>
      <c r="I59" s="85">
        <f t="shared" si="36"/>
        <v>0</v>
      </c>
      <c r="J59" s="86"/>
      <c r="K59" s="29"/>
    </row>
    <row r="60" spans="1:70" s="78" customFormat="1" x14ac:dyDescent="0.25">
      <c r="A60" s="81" t="s">
        <v>64</v>
      </c>
      <c r="C60" s="82">
        <f>Budget!B27</f>
        <v>0</v>
      </c>
      <c r="J60" s="79" t="str">
        <f>IF(C59=C60,"Ja","Nej")</f>
        <v>Ja</v>
      </c>
      <c r="K60" s="80"/>
    </row>
  </sheetData>
  <sheetProtection algorithmName="SHA-512" hashValue="L3DsEQI2UEPJtbPN9yUTI085Bv5oHgg4mDrj25o5FpFYLKmj4l3/nnDpxLo8MsqSwAWn1tn9WWAbGe5Q9s8yyw==" saltValue="TmcxiabPgBzBUrf1f8VTwA==" spinCount="100000" sheet="1" selectLockedCells="1"/>
  <mergeCells count="6">
    <mergeCell ref="A1:F1"/>
    <mergeCell ref="C2:C3"/>
    <mergeCell ref="J2:J3"/>
    <mergeCell ref="E2:E3"/>
    <mergeCell ref="G2:G3"/>
    <mergeCell ref="I2:I3"/>
  </mergeCells>
  <conditionalFormatting sqref="J6:J11 J13:J44 J47:J49 J53 J56 J59">
    <cfRule type="cellIs" dxfId="16" priority="28" operator="equal">
      <formula>"Ja"</formula>
    </cfRule>
    <cfRule type="cellIs" dxfId="15" priority="29" operator="equal">
      <formula>"Nej"</formula>
    </cfRule>
  </conditionalFormatting>
  <conditionalFormatting sqref="J46">
    <cfRule type="cellIs" dxfId="14" priority="9" operator="equal">
      <formula>"Ja"</formula>
    </cfRule>
    <cfRule type="cellIs" dxfId="13" priority="10" operator="equal">
      <formula>"Nej"</formula>
    </cfRule>
  </conditionalFormatting>
  <conditionalFormatting sqref="J51:J52">
    <cfRule type="cellIs" dxfId="12" priority="7" operator="equal">
      <formula>"Ja"</formula>
    </cfRule>
    <cfRule type="cellIs" dxfId="11" priority="8" operator="equal">
      <formula>"Nej"</formula>
    </cfRule>
  </conditionalFormatting>
  <conditionalFormatting sqref="J54:J55">
    <cfRule type="cellIs" dxfId="10" priority="5" operator="equal">
      <formula>"Ja"</formula>
    </cfRule>
    <cfRule type="cellIs" dxfId="9" priority="6" operator="equal">
      <formula>"Nej"</formula>
    </cfRule>
  </conditionalFormatting>
  <conditionalFormatting sqref="J57:J58">
    <cfRule type="cellIs" dxfId="8" priority="3" operator="equal">
      <formula>"Ja"</formula>
    </cfRule>
    <cfRule type="cellIs" dxfId="7" priority="4" operator="equal">
      <formula>"Nej"</formula>
    </cfRule>
  </conditionalFormatting>
  <conditionalFormatting sqref="J60">
    <cfRule type="cellIs" dxfId="6" priority="1" operator="equal">
      <formula>"Ja"</formula>
    </cfRule>
    <cfRule type="cellIs" dxfId="5" priority="2" operator="equal">
      <formula>"Nej"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929C-4EB3-4455-9735-3AE25539FB10}">
  <dimension ref="A1:L20"/>
  <sheetViews>
    <sheetView zoomScale="90" zoomScaleNormal="90" workbookViewId="0">
      <selection activeCell="A7" sqref="A7"/>
    </sheetView>
  </sheetViews>
  <sheetFormatPr defaultColWidth="9.140625" defaultRowHeight="15" x14ac:dyDescent="0.25"/>
  <cols>
    <col min="1" max="1" width="45.140625" bestFit="1" customWidth="1"/>
    <col min="2" max="2" width="17.140625" customWidth="1"/>
    <col min="3" max="3" width="19.5703125" customWidth="1"/>
    <col min="4" max="4" width="15.7109375" customWidth="1"/>
    <col min="5" max="5" width="18" customWidth="1"/>
    <col min="6" max="6" width="14" customWidth="1"/>
    <col min="7" max="7" width="18" customWidth="1"/>
    <col min="8" max="8" width="14.85546875" customWidth="1"/>
    <col min="9" max="9" width="6.42578125" customWidth="1"/>
    <col min="10" max="10" width="22.42578125" customWidth="1"/>
    <col min="11" max="11" width="24.28515625" customWidth="1"/>
    <col min="12" max="12" width="125.140625" customWidth="1"/>
  </cols>
  <sheetData>
    <row r="1" spans="1:12" ht="56.1" customHeight="1" x14ac:dyDescent="0.25">
      <c r="A1" s="109" t="s">
        <v>65</v>
      </c>
      <c r="B1" s="109"/>
      <c r="C1" s="109"/>
      <c r="D1" s="109"/>
      <c r="E1" s="109"/>
      <c r="F1" s="109"/>
      <c r="G1" s="109"/>
      <c r="H1" s="109"/>
      <c r="I1" s="96"/>
    </row>
    <row r="2" spans="1:12" ht="28.5" customHeight="1" x14ac:dyDescent="0.25">
      <c r="A2" s="99" t="s">
        <v>66</v>
      </c>
      <c r="B2" s="111" t="s">
        <v>67</v>
      </c>
      <c r="C2" s="70">
        <f>Budget!C14</f>
        <v>44713</v>
      </c>
      <c r="D2" s="112" t="s">
        <v>13</v>
      </c>
      <c r="E2" s="70">
        <f>Budget!E14</f>
        <v>45078</v>
      </c>
      <c r="F2" s="112" t="s">
        <v>13</v>
      </c>
      <c r="G2" s="70">
        <f>Budget!G14</f>
        <v>45444</v>
      </c>
      <c r="H2" s="112" t="s">
        <v>13</v>
      </c>
      <c r="I2" s="91"/>
      <c r="J2" s="110" t="s">
        <v>68</v>
      </c>
      <c r="K2" s="110" t="s">
        <v>69</v>
      </c>
    </row>
    <row r="3" spans="1:12" s="9" customFormat="1" ht="19.5" customHeight="1" x14ac:dyDescent="0.25">
      <c r="A3" s="99"/>
      <c r="B3" s="111"/>
      <c r="C3" s="58">
        <f>Budget!C15</f>
        <v>45077</v>
      </c>
      <c r="D3" s="112"/>
      <c r="E3" s="58">
        <f>Budget!E15</f>
        <v>45443</v>
      </c>
      <c r="F3" s="112"/>
      <c r="G3" s="58">
        <f>Budget!G15</f>
        <v>45808</v>
      </c>
      <c r="H3" s="112"/>
      <c r="I3" s="91"/>
      <c r="J3" s="110"/>
      <c r="K3" s="110"/>
      <c r="L3" s="61" t="s">
        <v>70</v>
      </c>
    </row>
    <row r="4" spans="1:12" ht="15.6" customHeight="1" x14ac:dyDescent="0.3">
      <c r="A4" s="59" t="s">
        <v>71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</row>
    <row r="5" spans="1:12" ht="15.75" x14ac:dyDescent="0.25">
      <c r="A5" s="71" t="s">
        <v>72</v>
      </c>
      <c r="B5" s="43">
        <f>H5</f>
        <v>0</v>
      </c>
      <c r="C5" s="57"/>
      <c r="D5" s="43">
        <f>C5</f>
        <v>0</v>
      </c>
      <c r="E5" s="57"/>
      <c r="F5" s="43">
        <f>D5+E5</f>
        <v>0</v>
      </c>
      <c r="G5" s="57"/>
      <c r="H5" s="43">
        <f>F5+G5</f>
        <v>0</v>
      </c>
      <c r="I5" s="12"/>
      <c r="J5" s="39"/>
      <c r="K5" s="39"/>
      <c r="L5" s="33"/>
    </row>
    <row r="6" spans="1:12" ht="15.75" x14ac:dyDescent="0.25">
      <c r="A6" s="71" t="s">
        <v>73</v>
      </c>
      <c r="B6" s="43">
        <f t="shared" ref="B6:B11" si="0">H6</f>
        <v>0</v>
      </c>
      <c r="C6" s="57"/>
      <c r="D6" s="43">
        <f t="shared" ref="D6:D11" si="1">C6</f>
        <v>0</v>
      </c>
      <c r="E6" s="57"/>
      <c r="F6" s="43">
        <f t="shared" ref="F6:F11" si="2">D6+E6</f>
        <v>0</v>
      </c>
      <c r="G6" s="57"/>
      <c r="H6" s="43">
        <f t="shared" ref="H6:H11" si="3">F6+G6</f>
        <v>0</v>
      </c>
      <c r="I6" s="12"/>
      <c r="J6" s="62"/>
      <c r="K6" s="62"/>
      <c r="L6" s="33"/>
    </row>
    <row r="7" spans="1:12" ht="15.75" x14ac:dyDescent="0.25">
      <c r="A7" s="71" t="s">
        <v>74</v>
      </c>
      <c r="B7" s="43">
        <f t="shared" si="0"/>
        <v>0</v>
      </c>
      <c r="C7" s="57"/>
      <c r="D7" s="43">
        <f t="shared" si="1"/>
        <v>0</v>
      </c>
      <c r="E7" s="57"/>
      <c r="F7" s="43">
        <f t="shared" si="2"/>
        <v>0</v>
      </c>
      <c r="G7" s="57"/>
      <c r="H7" s="43">
        <f t="shared" si="3"/>
        <v>0</v>
      </c>
      <c r="I7" s="12"/>
      <c r="J7" s="39"/>
      <c r="K7" s="39"/>
      <c r="L7" s="33"/>
    </row>
    <row r="8" spans="1:12" ht="15.75" x14ac:dyDescent="0.25">
      <c r="A8" s="71" t="s">
        <v>75</v>
      </c>
      <c r="B8" s="43">
        <f t="shared" si="0"/>
        <v>0</v>
      </c>
      <c r="C8" s="57"/>
      <c r="D8" s="43">
        <f t="shared" ref="D8:D9" si="4">C8</f>
        <v>0</v>
      </c>
      <c r="E8" s="57"/>
      <c r="F8" s="43">
        <f t="shared" ref="F8:F9" si="5">D8+E8</f>
        <v>0</v>
      </c>
      <c r="G8" s="57"/>
      <c r="H8" s="43">
        <f t="shared" ref="H8:H9" si="6">F8+G8</f>
        <v>0</v>
      </c>
      <c r="I8" s="12"/>
      <c r="J8" s="39"/>
      <c r="K8" s="39"/>
      <c r="L8" s="33"/>
    </row>
    <row r="9" spans="1:12" ht="15.75" x14ac:dyDescent="0.25">
      <c r="A9" s="71" t="s">
        <v>76</v>
      </c>
      <c r="B9" s="43">
        <f t="shared" si="0"/>
        <v>0</v>
      </c>
      <c r="C9" s="57"/>
      <c r="D9" s="43">
        <f t="shared" si="4"/>
        <v>0</v>
      </c>
      <c r="E9" s="57"/>
      <c r="F9" s="43">
        <f t="shared" si="5"/>
        <v>0</v>
      </c>
      <c r="G9" s="57"/>
      <c r="H9" s="43">
        <f t="shared" si="6"/>
        <v>0</v>
      </c>
      <c r="I9" s="12"/>
      <c r="J9" s="39"/>
      <c r="K9" s="39"/>
      <c r="L9" s="33"/>
    </row>
    <row r="10" spans="1:12" ht="15.75" x14ac:dyDescent="0.25">
      <c r="A10" s="71" t="s">
        <v>77</v>
      </c>
      <c r="B10" s="43">
        <f t="shared" si="0"/>
        <v>0</v>
      </c>
      <c r="C10" s="57"/>
      <c r="D10" s="43">
        <f t="shared" si="1"/>
        <v>0</v>
      </c>
      <c r="E10" s="57"/>
      <c r="F10" s="43">
        <f t="shared" si="2"/>
        <v>0</v>
      </c>
      <c r="G10" s="57"/>
      <c r="H10" s="43">
        <f t="shared" si="3"/>
        <v>0</v>
      </c>
      <c r="I10" s="12"/>
      <c r="J10" s="32"/>
      <c r="K10" s="32"/>
      <c r="L10" s="33"/>
    </row>
    <row r="11" spans="1:12" ht="15.75" x14ac:dyDescent="0.25">
      <c r="A11" s="71" t="s">
        <v>78</v>
      </c>
      <c r="B11" s="43">
        <f t="shared" si="0"/>
        <v>0</v>
      </c>
      <c r="C11" s="57"/>
      <c r="D11" s="43">
        <f t="shared" si="1"/>
        <v>0</v>
      </c>
      <c r="E11" s="57"/>
      <c r="F11" s="43">
        <f t="shared" si="2"/>
        <v>0</v>
      </c>
      <c r="G11" s="57"/>
      <c r="H11" s="43">
        <f t="shared" si="3"/>
        <v>0</v>
      </c>
      <c r="I11" s="12"/>
      <c r="J11" s="32"/>
      <c r="K11" s="32"/>
      <c r="L11" s="33"/>
    </row>
    <row r="12" spans="1:12" ht="21" x14ac:dyDescent="0.35">
      <c r="A12" s="60" t="s">
        <v>79</v>
      </c>
      <c r="B12" s="12"/>
      <c r="C12" s="8"/>
      <c r="D12" s="8"/>
      <c r="E12" s="8"/>
      <c r="F12" s="8"/>
      <c r="G12" s="8"/>
      <c r="H12" s="8"/>
      <c r="I12" s="8"/>
      <c r="J12" s="19"/>
      <c r="K12" s="19"/>
      <c r="L12" s="19"/>
    </row>
    <row r="13" spans="1:12" x14ac:dyDescent="0.25">
      <c r="A13" s="71" t="s">
        <v>80</v>
      </c>
      <c r="B13" s="43">
        <f>H13</f>
        <v>0</v>
      </c>
      <c r="C13" s="57"/>
      <c r="D13" s="43">
        <f>C13</f>
        <v>0</v>
      </c>
      <c r="E13" s="57"/>
      <c r="F13" s="43">
        <f>D13+E13</f>
        <v>0</v>
      </c>
      <c r="G13" s="57"/>
      <c r="H13" s="43">
        <f>F13+G13</f>
        <v>0</v>
      </c>
      <c r="I13" s="8"/>
      <c r="J13" s="39"/>
      <c r="K13" s="39"/>
      <c r="L13" s="33"/>
    </row>
    <row r="14" spans="1:12" x14ac:dyDescent="0.25">
      <c r="A14" s="71" t="s">
        <v>81</v>
      </c>
      <c r="B14" s="43">
        <f t="shared" ref="B14:B19" si="7">H14</f>
        <v>0</v>
      </c>
      <c r="C14" s="57"/>
      <c r="D14" s="43">
        <f t="shared" ref="D14:D17" si="8">C14</f>
        <v>0</v>
      </c>
      <c r="E14" s="57"/>
      <c r="F14" s="43">
        <f t="shared" ref="F14:F17" si="9">D14+E14</f>
        <v>0</v>
      </c>
      <c r="G14" s="57"/>
      <c r="H14" s="43">
        <f t="shared" ref="H14:H17" si="10">F14+G14</f>
        <v>0</v>
      </c>
      <c r="I14" s="8"/>
      <c r="J14" s="62"/>
      <c r="K14" s="62"/>
      <c r="L14" s="33"/>
    </row>
    <row r="15" spans="1:12" x14ac:dyDescent="0.25">
      <c r="A15" s="71" t="s">
        <v>82</v>
      </c>
      <c r="B15" s="43">
        <f t="shared" si="7"/>
        <v>0</v>
      </c>
      <c r="C15" s="57"/>
      <c r="D15" s="43">
        <f t="shared" ref="D15:D16" si="11">C15</f>
        <v>0</v>
      </c>
      <c r="E15" s="57"/>
      <c r="F15" s="43">
        <f t="shared" ref="F15:F16" si="12">D15+E15</f>
        <v>0</v>
      </c>
      <c r="G15" s="57"/>
      <c r="H15" s="43">
        <f t="shared" ref="H15:H16" si="13">F15+G15</f>
        <v>0</v>
      </c>
      <c r="I15" s="8"/>
      <c r="J15" s="62"/>
      <c r="K15" s="62"/>
      <c r="L15" s="33"/>
    </row>
    <row r="16" spans="1:12" x14ac:dyDescent="0.25">
      <c r="A16" s="71" t="s">
        <v>83</v>
      </c>
      <c r="B16" s="43">
        <f t="shared" si="7"/>
        <v>0</v>
      </c>
      <c r="C16" s="57"/>
      <c r="D16" s="43">
        <f t="shared" si="11"/>
        <v>0</v>
      </c>
      <c r="E16" s="57"/>
      <c r="F16" s="43">
        <f t="shared" si="12"/>
        <v>0</v>
      </c>
      <c r="G16" s="57"/>
      <c r="H16" s="43">
        <f t="shared" si="13"/>
        <v>0</v>
      </c>
      <c r="I16" s="8"/>
      <c r="J16" s="62"/>
      <c r="K16" s="62"/>
      <c r="L16" s="33"/>
    </row>
    <row r="17" spans="1:12" x14ac:dyDescent="0.25">
      <c r="A17" s="71" t="s">
        <v>84</v>
      </c>
      <c r="B17" s="43">
        <f t="shared" si="7"/>
        <v>0</v>
      </c>
      <c r="C17" s="57"/>
      <c r="D17" s="43">
        <f t="shared" si="8"/>
        <v>0</v>
      </c>
      <c r="E17" s="57"/>
      <c r="F17" s="43">
        <f t="shared" si="9"/>
        <v>0</v>
      </c>
      <c r="G17" s="57"/>
      <c r="H17" s="43">
        <f t="shared" si="10"/>
        <v>0</v>
      </c>
      <c r="I17" s="8"/>
      <c r="J17" s="39"/>
      <c r="K17" s="39"/>
      <c r="L17" s="33"/>
    </row>
    <row r="18" spans="1:12" x14ac:dyDescent="0.25">
      <c r="A18" s="71" t="s">
        <v>85</v>
      </c>
      <c r="B18" s="43">
        <f t="shared" si="7"/>
        <v>0</v>
      </c>
      <c r="C18" s="57"/>
      <c r="D18" s="43">
        <f>C18</f>
        <v>0</v>
      </c>
      <c r="E18" s="57"/>
      <c r="F18" s="43">
        <f>D18+E18</f>
        <v>0</v>
      </c>
      <c r="G18" s="57"/>
      <c r="H18" s="43">
        <f>F18+G18</f>
        <v>0</v>
      </c>
      <c r="I18" s="8"/>
      <c r="J18" s="32"/>
      <c r="K18" s="32"/>
      <c r="L18" s="33"/>
    </row>
    <row r="19" spans="1:12" x14ac:dyDescent="0.25">
      <c r="A19" s="71" t="s">
        <v>86</v>
      </c>
      <c r="B19" s="43">
        <f t="shared" si="7"/>
        <v>0</v>
      </c>
      <c r="C19" s="57"/>
      <c r="D19" s="43">
        <f>C19</f>
        <v>0</v>
      </c>
      <c r="E19" s="57"/>
      <c r="F19" s="43">
        <f>D19+E19</f>
        <v>0</v>
      </c>
      <c r="G19" s="57"/>
      <c r="H19" s="43">
        <f>F19+G19</f>
        <v>0</v>
      </c>
      <c r="I19" s="8"/>
      <c r="J19" s="32"/>
      <c r="K19" s="32"/>
      <c r="L19" s="33"/>
    </row>
    <row r="20" spans="1:12" x14ac:dyDescent="0.25">
      <c r="A20" s="3"/>
      <c r="B20" s="7"/>
      <c r="C20" s="7"/>
      <c r="D20" s="7"/>
      <c r="E20" s="7"/>
      <c r="F20" s="7"/>
      <c r="G20" s="7"/>
      <c r="H20" s="7"/>
      <c r="I20" s="7"/>
      <c r="J20" s="1"/>
      <c r="K20" s="17"/>
    </row>
  </sheetData>
  <sheetProtection algorithmName="SHA-512" hashValue="+EbVt6wg98UjHHA1E+EkOpbczvPi5502aU9EDlBIEq7yqGA5/N2O+IAzBSPxpqTu4UFpMVTEJaWmUCVKhK3WlA==" saltValue="ywyDgucP8hSynQB6r75tag==" spinCount="100000" sheet="1" selectLockedCells="1"/>
  <mergeCells count="8">
    <mergeCell ref="A2:A3"/>
    <mergeCell ref="A1:H1"/>
    <mergeCell ref="J2:J3"/>
    <mergeCell ref="K2:K3"/>
    <mergeCell ref="B2:B3"/>
    <mergeCell ref="D2:D3"/>
    <mergeCell ref="F2:F3"/>
    <mergeCell ref="H2:H3"/>
  </mergeCells>
  <phoneticPr fontId="34" type="noConversion"/>
  <conditionalFormatting sqref="J12:L12">
    <cfRule type="cellIs" dxfId="4" priority="6" operator="equal">
      <formula>"Ja"</formula>
    </cfRule>
    <cfRule type="cellIs" dxfId="3" priority="7" operator="equal">
      <formula>"Nej"</formula>
    </cfRule>
  </conditionalFormatting>
  <conditionalFormatting sqref="B20:I20">
    <cfRule type="cellIs" dxfId="2" priority="4" operator="equal">
      <formula>"Ja"</formula>
    </cfRule>
    <cfRule type="cellIs" dxfId="1" priority="5" operator="equal">
      <formula>"Nej"</formula>
    </cfRule>
  </conditionalFormatting>
  <conditionalFormatting sqref="B20:I20">
    <cfRule type="iconSet" priority="135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32F7669B-F037-426A-90F8-7E30FBB11A9C}">
            <xm:f>NOT(ISERROR(SEARCH("Nej",B20)))</xm:f>
            <xm:f>"Nej"</xm:f>
            <x14:dxf>
              <font>
                <color rgb="FF9C0006"/>
              </font>
            </x14:dxf>
          </x14:cfRule>
          <xm:sqref>B20:I20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5" x14ac:dyDescent="0.25"/>
  <sheetData>
    <row r="2" spans="2:2" x14ac:dyDescent="0.25">
      <c r="B2" t="s">
        <v>87</v>
      </c>
    </row>
    <row r="3" spans="2:2" x14ac:dyDescent="0.25">
      <c r="B3" t="s">
        <v>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646A03D0AE544E94B6E86EB42DBF74" ma:contentTypeVersion="8" ma:contentTypeDescription="Opret et nyt dokument." ma:contentTypeScope="" ma:versionID="73aad9b5bc22b37b3fdde8b03d2455e0">
  <xsd:schema xmlns:xsd="http://www.w3.org/2001/XMLSchema" xmlns:xs="http://www.w3.org/2001/XMLSchema" xmlns:p="http://schemas.microsoft.com/office/2006/metadata/properties" xmlns:ns2="c98892a8-4c5a-4194-b4e7-e1880326b118" xmlns:ns3="eb4c416f-63ce-4301-b5e2-7b36a8bc86c5" targetNamespace="http://schemas.microsoft.com/office/2006/metadata/properties" ma:root="true" ma:fieldsID="d36a98ad489d8ad9323ee428001ae9f1" ns2:_="" ns3:_="">
    <xsd:import namespace="c98892a8-4c5a-4194-b4e7-e1880326b118"/>
    <xsd:import namespace="eb4c416f-63ce-4301-b5e2-7b36a8bc8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892a8-4c5a-4194-b4e7-e1880326b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c416f-63ce-4301-b5e2-7b36a8bc8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7EC17C-8FD0-4333-87B5-1CC4998AB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D457A-82A3-45B1-A2A0-E869B3704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892a8-4c5a-4194-b4e7-e1880326b118"/>
    <ds:schemaRef ds:uri="eb4c416f-63ce-4301-b5e2-7b36a8bc8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75116-8019-44A6-9C2A-348E993DB704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98892a8-4c5a-4194-b4e7-e1880326b118"/>
    <ds:schemaRef ds:uri="http://schemas.openxmlformats.org/package/2006/metadata/core-properties"/>
    <ds:schemaRef ds:uri="http://purl.org/dc/terms/"/>
    <ds:schemaRef ds:uri="http://purl.org/dc/elements/1.1/"/>
    <ds:schemaRef ds:uri="eb4c416f-63ce-4301-b5e2-7b36a8bc86c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Budget</vt:lpstr>
      <vt:lpstr>Aktivitetsbudget</vt:lpstr>
      <vt:lpstr>Effekter</vt:lpstr>
      <vt:lpstr>Ark1</vt:lpstr>
      <vt:lpstr>Aktivitetsbudget!Udskriftsområde</vt:lpstr>
      <vt:lpstr>Effekter!Udskriftsområde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 - Økonomi og effekter</dc:title>
  <dc:subject/>
  <dc:creator>Apache POI</dc:creator>
  <cp:keywords/>
  <dc:description/>
  <cp:lastModifiedBy>Bente Lomborg</cp:lastModifiedBy>
  <cp:revision/>
  <dcterms:created xsi:type="dcterms:W3CDTF">2014-07-11T08:14:00Z</dcterms:created>
  <dcterms:modified xsi:type="dcterms:W3CDTF">2022-03-16T11:22:33Z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0x0101004B646A03D0AE544E94B6E86EB42DBF74</vt:lpwstr>
  </property>
  <property fmtid="{D5CDD505-2E9C-101B-9397-08002B2CF9AE}" pid="3" name="_dlc_DocIdItemGuid">
    <vt:lpwstr>8911cc69-6d97-495f-94fd-193bcad0f1b1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</Properties>
</file>